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8_{22AE57AA-FDAA-43E8-A11E-3E7C709F89F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Northern LOT 1" sheetId="5" r:id="rId1"/>
    <sheet name="Central LOT 2" sheetId="4" r:id="rId2"/>
    <sheet name="Southern LOT 3" sheetId="2" r:id="rId3"/>
    <sheet name="Hub sites within towns" sheetId="6" r:id="rId4"/>
  </sheets>
  <definedNames>
    <definedName name="_xlnm._FilterDatabase" localSheetId="1" hidden="1">'Central LOT 2'!$A$1:$H$198</definedName>
    <definedName name="_xlnm._FilterDatabase" localSheetId="0" hidden="1">'Northern LOT 1'!$A$1:$H$223</definedName>
    <definedName name="_xlnm._FilterDatabase" localSheetId="2" hidden="1">'Southern LOT 3'!$A$1:$H$211</definedName>
    <definedName name="_Toc71700831" localSheetId="1">'Central LOT 2'!#REF!</definedName>
    <definedName name="_xlnm.Print_Area" localSheetId="1">'Central LOT 2'!$A$1:$H$178</definedName>
    <definedName name="_xlnm.Print_Area" localSheetId="0">'Northern LOT 1'!$A$1:$H$134</definedName>
    <definedName name="_xlnm.Print_Area" localSheetId="2">'Southern LOT 3'!$A$1:$H$210</definedName>
    <definedName name="_xlnm.Print_Titles" localSheetId="1">'Central LOT 2'!$1:$1</definedName>
    <definedName name="_xlnm.Print_Titles" localSheetId="0">'Northern LOT 1'!$1:$1</definedName>
    <definedName name="_xlnm.Print_Titles" localSheetId="2">'Southern LOT 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4" l="1"/>
  <c r="G178" i="4"/>
  <c r="A178" i="4"/>
  <c r="H88" i="4"/>
  <c r="G88" i="4"/>
  <c r="A88" i="4"/>
  <c r="H134" i="5"/>
  <c r="G134" i="5"/>
  <c r="A134" i="5"/>
  <c r="H82" i="5"/>
  <c r="G82" i="5"/>
  <c r="A82" i="5"/>
  <c r="H210" i="2" l="1"/>
  <c r="G210" i="2"/>
  <c r="A210" i="2"/>
  <c r="H101" i="2"/>
  <c r="G101" i="2"/>
  <c r="A101" i="2"/>
  <c r="H58" i="2"/>
  <c r="G58" i="2"/>
  <c r="A58" i="2"/>
  <c r="H57" i="2"/>
  <c r="G57" i="2"/>
  <c r="A57" i="2"/>
  <c r="H47" i="4"/>
  <c r="G47" i="4"/>
  <c r="A47" i="4"/>
  <c r="H40" i="5"/>
  <c r="G40" i="5"/>
  <c r="A40" i="5"/>
  <c r="A211" i="2" l="1"/>
  <c r="A135" i="5"/>
  <c r="A179" i="4"/>
</calcChain>
</file>

<file path=xl/sharedStrings.xml><?xml version="1.0" encoding="utf-8"?>
<sst xmlns="http://schemas.openxmlformats.org/spreadsheetml/2006/main" count="1623" uniqueCount="606">
  <si>
    <t>Lilongwe</t>
  </si>
  <si>
    <t>#</t>
  </si>
  <si>
    <t>Name</t>
  </si>
  <si>
    <t>Balaka</t>
  </si>
  <si>
    <t>Balaka Agriculture Office</t>
  </si>
  <si>
    <t>Balaka DEM Office</t>
  </si>
  <si>
    <t>Mponda FP School</t>
  </si>
  <si>
    <t>Zomba</t>
  </si>
  <si>
    <t>Balaka Sec School</t>
  </si>
  <si>
    <t>Ulongwe CDSS</t>
  </si>
  <si>
    <t>Balaka Treasury Cashier</t>
  </si>
  <si>
    <t>Balaka Health Centre</t>
  </si>
  <si>
    <t>Kankao Health Centre</t>
  </si>
  <si>
    <t>Balaka District Hospital</t>
  </si>
  <si>
    <t>Balaka Court Administrator</t>
  </si>
  <si>
    <t>Balaka MHC Office</t>
  </si>
  <si>
    <t>Balaka Post Office</t>
  </si>
  <si>
    <t>Ulongwe Post Office</t>
  </si>
  <si>
    <t>Blantyre</t>
  </si>
  <si>
    <t>Blantyre ADD</t>
  </si>
  <si>
    <t>Chiradzulu</t>
  </si>
  <si>
    <t>Blantyre DADO</t>
  </si>
  <si>
    <t>Lirangwe EPA Office</t>
  </si>
  <si>
    <t>Lunzu EPA</t>
  </si>
  <si>
    <t>Department of Buildings</t>
  </si>
  <si>
    <t>Department of Roads</t>
  </si>
  <si>
    <t>Regional Censorship Board</t>
  </si>
  <si>
    <t>Blantyre DEM (Chichiri)</t>
  </si>
  <si>
    <t>DEM Blantyre (Old town hall)</t>
  </si>
  <si>
    <t>Education Surprising Unit</t>
  </si>
  <si>
    <t>Southern West Education Division</t>
  </si>
  <si>
    <t>Blantyre National Library</t>
  </si>
  <si>
    <t>HHI Primary School</t>
  </si>
  <si>
    <t>Chikwawa</t>
  </si>
  <si>
    <t>Ndirande Hill Secondary School</t>
  </si>
  <si>
    <t>Our Lady of Wisdom Sec School</t>
  </si>
  <si>
    <t>Blantyre Secondary School</t>
  </si>
  <si>
    <t>Chichiri Secondary School</t>
  </si>
  <si>
    <t>Stella Maris Secondary School</t>
  </si>
  <si>
    <t>Blantyre TTC</t>
  </si>
  <si>
    <t>NSO Regional Office (Southern)</t>
  </si>
  <si>
    <t>NSO</t>
  </si>
  <si>
    <t>District Health Office</t>
  </si>
  <si>
    <t>Bangwe Health Centre</t>
  </si>
  <si>
    <t>Chileka Health Centre</t>
  </si>
  <si>
    <t>Limbe Health Centre</t>
  </si>
  <si>
    <t>Ndirande Health Centre</t>
  </si>
  <si>
    <t>South Lunzu Health Centre</t>
  </si>
  <si>
    <t>Queen Elizabeth Central Hospital</t>
  </si>
  <si>
    <t>Kachere Rehabilitation</t>
  </si>
  <si>
    <t>Chilomoni Police Station</t>
  </si>
  <si>
    <t>Chichiri Prison</t>
  </si>
  <si>
    <t>Malawi Prison (Southern Region Head Office)</t>
  </si>
  <si>
    <t>High Court (Chichiri)</t>
  </si>
  <si>
    <t>Mpemba Reformatory</t>
  </si>
  <si>
    <t>National Child Justice Forum</t>
  </si>
  <si>
    <t>Limbe Magistrate Court</t>
  </si>
  <si>
    <t>Midima Magistrate Court</t>
  </si>
  <si>
    <t>Regional Survey Office South</t>
  </si>
  <si>
    <t>Regional Irrigation and Water Development</t>
  </si>
  <si>
    <t>PPPC Offices</t>
  </si>
  <si>
    <t>Bangwe Post Office</t>
  </si>
  <si>
    <t>Chichiri Post Office</t>
  </si>
  <si>
    <t>Limbe Post Office</t>
  </si>
  <si>
    <t>Lirangwe Post Office</t>
  </si>
  <si>
    <t>Makata Malawi Posts Conference Centre</t>
  </si>
  <si>
    <t>Malawi Posts Corporation (HQs)</t>
  </si>
  <si>
    <t>Ndirande Post Office</t>
  </si>
  <si>
    <t>Malawi Bureau of Standards</t>
  </si>
  <si>
    <t>Shire valley ADD</t>
  </si>
  <si>
    <t>Chikwawa District RDP Office</t>
  </si>
  <si>
    <t>Chikwawa DC  Offices</t>
  </si>
  <si>
    <t>Chikwawa DEM</t>
  </si>
  <si>
    <t>Chikwawa FP School</t>
  </si>
  <si>
    <t>Chapananga CDSS</t>
  </si>
  <si>
    <t>Chikwawa Sec School</t>
  </si>
  <si>
    <t>Limphangwi CDSS</t>
  </si>
  <si>
    <t>Livunzu CDSS</t>
  </si>
  <si>
    <t>Nsanje</t>
  </si>
  <si>
    <t>Chikwawa District Hospital</t>
  </si>
  <si>
    <t>Ngabu Police Station</t>
  </si>
  <si>
    <t>Chikwawa District Prison Services</t>
  </si>
  <si>
    <t>Chikwawa District Magistrate Court</t>
  </si>
  <si>
    <t>Chikwawa District Forest Office</t>
  </si>
  <si>
    <t>Chikwawa District Post Office</t>
  </si>
  <si>
    <t>Nchalo Post Office</t>
  </si>
  <si>
    <t>Chiradzulu DEM Office</t>
  </si>
  <si>
    <t>Chiradzulu Sec School</t>
  </si>
  <si>
    <t>Chiradzulu   TTC</t>
  </si>
  <si>
    <t>Chiradzulu District Hospital</t>
  </si>
  <si>
    <t>Chitera Hospital</t>
  </si>
  <si>
    <t>Nguludi Hospital</t>
  </si>
  <si>
    <t>Chiradzulu District Post Office</t>
  </si>
  <si>
    <t>Chitipa</t>
  </si>
  <si>
    <t>Chitipa DADO</t>
  </si>
  <si>
    <t>Registrar General</t>
  </si>
  <si>
    <t>Nachiwe FP School</t>
  </si>
  <si>
    <t>Chitipa Sec School</t>
  </si>
  <si>
    <t>Kaseye Girls Sec School</t>
  </si>
  <si>
    <t>Kaseye Hospital</t>
  </si>
  <si>
    <t>Chitipa District Hospital</t>
  </si>
  <si>
    <t>Chitipa Post Office</t>
  </si>
  <si>
    <t>Dedza</t>
  </si>
  <si>
    <t>Dedza Agriculture Office</t>
  </si>
  <si>
    <t>Bembeke EPA</t>
  </si>
  <si>
    <t>Kaphuka EPA</t>
  </si>
  <si>
    <t>Lobi EPA</t>
  </si>
  <si>
    <t>Dedza RTC</t>
  </si>
  <si>
    <t>Dedza DEM Office</t>
  </si>
  <si>
    <t>Dedza Sec School</t>
  </si>
  <si>
    <t>Mtendere Sec School</t>
  </si>
  <si>
    <t>Umbwi Sec School</t>
  </si>
  <si>
    <t>St Joseph TTC</t>
  </si>
  <si>
    <t>Dedza District Hospital (&amp; DHO)</t>
  </si>
  <si>
    <t>Mtendere Hospital</t>
  </si>
  <si>
    <t>Mua Hospital</t>
  </si>
  <si>
    <t>St Anne's Hospital</t>
  </si>
  <si>
    <t>Dedza Prison</t>
  </si>
  <si>
    <t>Dedza Community Judiciary</t>
  </si>
  <si>
    <t>Chongoni Forest</t>
  </si>
  <si>
    <t>Dedza District Forestry</t>
  </si>
  <si>
    <t>Dedza Post Office</t>
  </si>
  <si>
    <t>Dowa</t>
  </si>
  <si>
    <t>Dowa RDP</t>
  </si>
  <si>
    <t>Dowa 1 FP School</t>
  </si>
  <si>
    <t>Dowa Sec School</t>
  </si>
  <si>
    <t>Mponela CDSS</t>
  </si>
  <si>
    <t>Madisi Sec School</t>
  </si>
  <si>
    <t>Dzaleka Health Centre</t>
  </si>
  <si>
    <t>Dowa District Hospital</t>
  </si>
  <si>
    <t>Bzyazi Prison</t>
  </si>
  <si>
    <t>Dowa Post Office</t>
  </si>
  <si>
    <t>Mponela Post Office</t>
  </si>
  <si>
    <t>Karonga</t>
  </si>
  <si>
    <t>Kaporo North EPA</t>
  </si>
  <si>
    <t>Vinthukutu EPA</t>
  </si>
  <si>
    <t>Veterinary office</t>
  </si>
  <si>
    <t>Karonga DEM</t>
  </si>
  <si>
    <t>Chilumba Sec School</t>
  </si>
  <si>
    <t>Kaporo CDSS</t>
  </si>
  <si>
    <t>Nyungwe CDSS</t>
  </si>
  <si>
    <t>Karonga Girls Secondary School (St Marys)</t>
  </si>
  <si>
    <t>Karonga Health Centre</t>
  </si>
  <si>
    <t>St Anne's Health Centre</t>
  </si>
  <si>
    <t>Atupere Rural Hospital</t>
  </si>
  <si>
    <t>Chilumba Rural Hospital</t>
  </si>
  <si>
    <t>Kaporo Rural Hospital</t>
  </si>
  <si>
    <t>Karonga District Hospital</t>
  </si>
  <si>
    <t>Karonga Police Station</t>
  </si>
  <si>
    <t>Karonga Post Office</t>
  </si>
  <si>
    <t>Songwe Post Office</t>
  </si>
  <si>
    <t>Kasungu</t>
  </si>
  <si>
    <t>Kasungu ADD</t>
  </si>
  <si>
    <t>Kasungu DADO</t>
  </si>
  <si>
    <t>Kaluluma EPA</t>
  </si>
  <si>
    <t>Tobacco Control Commission</t>
  </si>
  <si>
    <t>Kasungu DEM Office</t>
  </si>
  <si>
    <t>Kasungu Education Division</t>
  </si>
  <si>
    <t>Chankhanga CDSS</t>
  </si>
  <si>
    <t>Chayamba Sec School</t>
  </si>
  <si>
    <t>Kaluluma CDSS</t>
  </si>
  <si>
    <t>Kasungu Sec School</t>
  </si>
  <si>
    <t>Mphomwa CDSS</t>
  </si>
  <si>
    <t>Nkhamenya Girls Sec. School</t>
  </si>
  <si>
    <t>Kasungu TTC</t>
  </si>
  <si>
    <t>Kasungu District hospital</t>
  </si>
  <si>
    <t>Nkhamenya Mission Hospital</t>
  </si>
  <si>
    <t>Kasungu Magistrate Court</t>
  </si>
  <si>
    <t>Kasungu Municipal Council</t>
  </si>
  <si>
    <t>Kasungu Post Office</t>
  </si>
  <si>
    <t>Lilongwe ADD</t>
  </si>
  <si>
    <t>Bwemba Poultry Production Centre</t>
  </si>
  <si>
    <t>Central Veterinary Laboratory (CVL)</t>
  </si>
  <si>
    <t>Matapila Agriculture Office</t>
  </si>
  <si>
    <t>Department of Irrigation</t>
  </si>
  <si>
    <t>National Food Agency</t>
  </si>
  <si>
    <t>Department of Animal Health and Livestock Development</t>
  </si>
  <si>
    <t>Department of Monuments</t>
  </si>
  <si>
    <t>Lilongwe ODPP</t>
  </si>
  <si>
    <t>Lilongwe Central Material Laboratory</t>
  </si>
  <si>
    <t>Regional Building Office</t>
  </si>
  <si>
    <t>Lilongwe Department of Refugees</t>
  </si>
  <si>
    <t>Department of Teachers Education Development</t>
  </si>
  <si>
    <t>Education Infrastructure Management Unit</t>
  </si>
  <si>
    <t>Lilongwe Rural East  Education</t>
  </si>
  <si>
    <t>Lilongwe Rural West Education</t>
  </si>
  <si>
    <t>Lilongwe Town Education</t>
  </si>
  <si>
    <t>Lilongwe National Library</t>
  </si>
  <si>
    <t>National Centre of Adult Literacy</t>
  </si>
  <si>
    <t>Chimutu LEA School</t>
  </si>
  <si>
    <t>Chadza 1 CDSS</t>
  </si>
  <si>
    <t>Chinsapo Sec School</t>
  </si>
  <si>
    <t>Chipasula Sec School</t>
  </si>
  <si>
    <t>Chowo CDSS</t>
  </si>
  <si>
    <t>Dzenza  Sec School</t>
  </si>
  <si>
    <t>Mkwichi Sec School</t>
  </si>
  <si>
    <t>Chadabwa CDSS</t>
  </si>
  <si>
    <t>Chiwamba CDSS</t>
  </si>
  <si>
    <t>Bwaila Sec School</t>
  </si>
  <si>
    <t>Lilongwe Girls Secondary School</t>
  </si>
  <si>
    <t>Lilongwe TTC</t>
  </si>
  <si>
    <t>Lilongwe Regional Treasury Cashier</t>
  </si>
  <si>
    <t>Lilongwe District Health Office</t>
  </si>
  <si>
    <t>Area 18 Health Centre</t>
  </si>
  <si>
    <t>Area 25 Health Centre</t>
  </si>
  <si>
    <t>Kawale Health Centre</t>
  </si>
  <si>
    <t>Mtenthera Health Centre</t>
  </si>
  <si>
    <t>St Kizito Integrated Health Centre</t>
  </si>
  <si>
    <t>Bwaila Hospital</t>
  </si>
  <si>
    <t>Likuni Hospital</t>
  </si>
  <si>
    <t>Mlare Community Hospital</t>
  </si>
  <si>
    <t>Health Education Unit</t>
  </si>
  <si>
    <t>Lilongwe Department of HIV/AIDS</t>
  </si>
  <si>
    <t>National TB Control Programme</t>
  </si>
  <si>
    <t>Pharmacy Medicines and Poisons Board</t>
  </si>
  <si>
    <t>Maula Prison</t>
  </si>
  <si>
    <t>Regional Prison Office</t>
  </si>
  <si>
    <t>Lilongwe Regional Information</t>
  </si>
  <si>
    <t>Lilongwe Regional Information Technical Building</t>
  </si>
  <si>
    <t>Lilongwe High Court</t>
  </si>
  <si>
    <t>Lilongwe Child Justice Court</t>
  </si>
  <si>
    <t>Malawi Housing Corporation</t>
  </si>
  <si>
    <t>Lilongwe Regional Commissioner of Lands</t>
  </si>
  <si>
    <t>Lilongwe Regional Survey</t>
  </si>
  <si>
    <t>Lilongwe City Assembly</t>
  </si>
  <si>
    <t>Lilongwe City Council</t>
  </si>
  <si>
    <t>Lilongwe Regional Forestry Office</t>
  </si>
  <si>
    <t>Department of Mines Headquarters</t>
  </si>
  <si>
    <t>Kawale Post Office</t>
  </si>
  <si>
    <t>KIA Post Office</t>
  </si>
  <si>
    <t>Lilongwe Malawi Posts Corporation</t>
  </si>
  <si>
    <t>Regional Malawi Posts and Corporation Limited</t>
  </si>
  <si>
    <t>Regional Labour &amp; Workers Compensation</t>
  </si>
  <si>
    <t>ADL Operation Building</t>
  </si>
  <si>
    <t>Department of Civil Aviation</t>
  </si>
  <si>
    <t>Regional Road Traffic</t>
  </si>
  <si>
    <t>Machinga</t>
  </si>
  <si>
    <t>Machinga ADD</t>
  </si>
  <si>
    <t>Machinga DEM office</t>
  </si>
  <si>
    <t>Liwonde LEA School</t>
  </si>
  <si>
    <t>Liwonde Sec School</t>
  </si>
  <si>
    <t>Machinga TTC</t>
  </si>
  <si>
    <t>Ministry of Finance</t>
  </si>
  <si>
    <t>Ntaja Health Centre</t>
  </si>
  <si>
    <t>Machinga District Hospital</t>
  </si>
  <si>
    <t>Namandanje Hospital</t>
  </si>
  <si>
    <t>Liwonde Court</t>
  </si>
  <si>
    <t>Liwonde Post Office</t>
  </si>
  <si>
    <t>Machinga Post Office</t>
  </si>
  <si>
    <t>Mangochi</t>
  </si>
  <si>
    <t>Mangochi Agriculture Office</t>
  </si>
  <si>
    <t>Monkey Bay District Administration Office</t>
  </si>
  <si>
    <t>Mangochi DEM Office</t>
  </si>
  <si>
    <t>St Augustine 3 FP School</t>
  </si>
  <si>
    <t>Lisumbwi Sec School</t>
  </si>
  <si>
    <t>Mangochi Sec School</t>
  </si>
  <si>
    <t>Monkey Bay Health Centre</t>
  </si>
  <si>
    <t>Mangochi Hospital admin block</t>
  </si>
  <si>
    <t>Mulibwanji Community Hospital</t>
  </si>
  <si>
    <t>St Martin Hospital</t>
  </si>
  <si>
    <t>Mangochi District hospital</t>
  </si>
  <si>
    <t>Mangochi Prison Office</t>
  </si>
  <si>
    <t>Mangochi Magistrate court</t>
  </si>
  <si>
    <t>Mangochi Town Council</t>
  </si>
  <si>
    <t>Lake Marine National Park Office</t>
  </si>
  <si>
    <t>Mangochi MPC</t>
  </si>
  <si>
    <t>Namwera Post Office</t>
  </si>
  <si>
    <t>Mchinji</t>
  </si>
  <si>
    <t>Mkanda EPA</t>
  </si>
  <si>
    <t>Msitu EPA</t>
  </si>
  <si>
    <t>Mchinji DEM</t>
  </si>
  <si>
    <t>Gandali Sec School</t>
  </si>
  <si>
    <t>Kabzala CDSS</t>
  </si>
  <si>
    <t>Kamwanya CDSS</t>
  </si>
  <si>
    <t>Mchinji Sec School</t>
  </si>
  <si>
    <t>Misale CDSS</t>
  </si>
  <si>
    <t>Sopa CDSS</t>
  </si>
  <si>
    <t>Takondwa CDSS</t>
  </si>
  <si>
    <t>Ludzi Girls Sec School</t>
  </si>
  <si>
    <t>Mchinji TTC</t>
  </si>
  <si>
    <t>Kochilila Rural Hospital</t>
  </si>
  <si>
    <t>Mchinji Post Office</t>
  </si>
  <si>
    <t>Mulanje</t>
  </si>
  <si>
    <t>Mulanje District Court Chamber</t>
  </si>
  <si>
    <t>Njedza FP School</t>
  </si>
  <si>
    <t>Chambe CDSS</t>
  </si>
  <si>
    <t>Misanjo Sec School</t>
  </si>
  <si>
    <t>Mulanje Sec School</t>
  </si>
  <si>
    <t>Nansomba CDSS</t>
  </si>
  <si>
    <t>Providence Secondary School</t>
  </si>
  <si>
    <t>Mulanje District Hospital</t>
  </si>
  <si>
    <t>Mulanje District Prison</t>
  </si>
  <si>
    <t>Mulanje  District Child Court</t>
  </si>
  <si>
    <t>Mulanje District Court</t>
  </si>
  <si>
    <t>Mulanje District  Post Office</t>
  </si>
  <si>
    <t>Muloza Post Office</t>
  </si>
  <si>
    <t>Mwanza</t>
  </si>
  <si>
    <t>Mwanza District Agriculture Office</t>
  </si>
  <si>
    <t>Mphande CDSS</t>
  </si>
  <si>
    <t>Mwanza District Sec School</t>
  </si>
  <si>
    <t>Mwanza District Hospital</t>
  </si>
  <si>
    <t>Mwanza Prison Office</t>
  </si>
  <si>
    <t>Mwanza Post Office</t>
  </si>
  <si>
    <t>Mzimba</t>
  </si>
  <si>
    <t>ADD Methodology</t>
  </si>
  <si>
    <t>ADD Planning/Accounts</t>
  </si>
  <si>
    <t>Mzimba North  DAO</t>
  </si>
  <si>
    <t>Mzimba South DAO</t>
  </si>
  <si>
    <t>Mzuzu Agricultural Research Services</t>
  </si>
  <si>
    <t>Department  of  Fisheries</t>
  </si>
  <si>
    <t xml:space="preserve">Mzimba DC </t>
  </si>
  <si>
    <t>Mzimba DEM</t>
  </si>
  <si>
    <t>Mzimba North DEM</t>
  </si>
  <si>
    <t>Mzuzu DEMs Office</t>
  </si>
  <si>
    <t>Northern Education Division Office</t>
  </si>
  <si>
    <t>Northern Region Education Division</t>
  </si>
  <si>
    <t>Mzuzu National Library</t>
  </si>
  <si>
    <t>Katoto FP School</t>
  </si>
  <si>
    <t>Mzimba LEA School</t>
  </si>
  <si>
    <t>Chibavi CDSS</t>
  </si>
  <si>
    <t>Lupaso CDSS</t>
  </si>
  <si>
    <t>Luwinga Sec School</t>
  </si>
  <si>
    <t>Mnjiri CDSS</t>
  </si>
  <si>
    <t>Mzimba Secondary School</t>
  </si>
  <si>
    <t>Mzuzu Government Sec School</t>
  </si>
  <si>
    <t>Loudon TTC</t>
  </si>
  <si>
    <t>Mzimba TTC</t>
  </si>
  <si>
    <t>Ministry of Finance (Treasury cashier)</t>
  </si>
  <si>
    <t>Treasury Cashier</t>
  </si>
  <si>
    <t>District Health Office  Mzimba North</t>
  </si>
  <si>
    <t xml:space="preserve">Mzuzu Health Centre </t>
  </si>
  <si>
    <t>Embangweni Mission Hospital</t>
  </si>
  <si>
    <t>Euthini Hospital</t>
  </si>
  <si>
    <t>Kalikumbi Hospital</t>
  </si>
  <si>
    <t>Mzimba South District Hospital</t>
  </si>
  <si>
    <t>Mzuzu Central Hospital</t>
  </si>
  <si>
    <t>Malawi Blood Transfusion</t>
  </si>
  <si>
    <t>Mzuzu Central Medical Stores</t>
  </si>
  <si>
    <t>Champhira Police station</t>
  </si>
  <si>
    <t>Mzimba Prison</t>
  </si>
  <si>
    <t>Mzuzu Prison Services Station</t>
  </si>
  <si>
    <t>Regional Headquarters Prison (North)</t>
  </si>
  <si>
    <t>Department of Information</t>
  </si>
  <si>
    <t>Mzuzu High Court</t>
  </si>
  <si>
    <t>Mzuzu Child Justice Court</t>
  </si>
  <si>
    <t>Security North Departments</t>
  </si>
  <si>
    <t>State Advocate Chambers</t>
  </si>
  <si>
    <t>Department of Lands</t>
  </si>
  <si>
    <t>Mzuzu Regional Surveys</t>
  </si>
  <si>
    <t>Lusangazi Forest Office</t>
  </si>
  <si>
    <t>Department of Geological Survey</t>
  </si>
  <si>
    <t>Kazuni Game Office</t>
  </si>
  <si>
    <t>Department of Water Development</t>
  </si>
  <si>
    <t>Ekwendeni Post Office</t>
  </si>
  <si>
    <t>Embangweni Post Office</t>
  </si>
  <si>
    <t>Kazomba Post Office</t>
  </si>
  <si>
    <t>Luwinga Post Office</t>
  </si>
  <si>
    <t>Post Office (Mzuzu)</t>
  </si>
  <si>
    <t>Regional Postal Office North</t>
  </si>
  <si>
    <t>Northern Region Road Traffic Office</t>
  </si>
  <si>
    <t>Ministry of Transport &amp; Public Work (Regional Roads Department)</t>
  </si>
  <si>
    <t>Neno</t>
  </si>
  <si>
    <t>Neno DAO</t>
  </si>
  <si>
    <t xml:space="preserve">Neno DC </t>
  </si>
  <si>
    <t>Chiwale Day Sec School</t>
  </si>
  <si>
    <t>Lisungwi Health Centre</t>
  </si>
  <si>
    <t>Neno District Hospital</t>
  </si>
  <si>
    <t>Neno Post Office</t>
  </si>
  <si>
    <t>Nkhata Bay</t>
  </si>
  <si>
    <t>Mkondezi Resarch Station</t>
  </si>
  <si>
    <t>Department of Fisheries</t>
  </si>
  <si>
    <t>Disaster_Sports_NIB and Roads</t>
  </si>
  <si>
    <t>Kaligomba FP School</t>
  </si>
  <si>
    <t>Chintheche Rural Hospital</t>
  </si>
  <si>
    <t>Nkhata Bay District Hospital</t>
  </si>
  <si>
    <t>Department of Prison</t>
  </si>
  <si>
    <t>Magistrate Court I</t>
  </si>
  <si>
    <t>Magistrate Court II</t>
  </si>
  <si>
    <t>Chinteche Post Office</t>
  </si>
  <si>
    <t>Malawi Posts Corporation</t>
  </si>
  <si>
    <t>Department of Gender</t>
  </si>
  <si>
    <t>Nkhotakota</t>
  </si>
  <si>
    <t>Mphonde EPA</t>
  </si>
  <si>
    <t>Mwansambo EPA</t>
  </si>
  <si>
    <t>Nkhunga North EPA</t>
  </si>
  <si>
    <t>Nkhotakota DEM</t>
  </si>
  <si>
    <t>Nkhotakota LEA School</t>
  </si>
  <si>
    <t>Linga CDSS</t>
  </si>
  <si>
    <t>Nkhotakota Sec School</t>
  </si>
  <si>
    <t>Nkhotakota District Hospital</t>
  </si>
  <si>
    <t>Nkhotakota Prison</t>
  </si>
  <si>
    <t>Nkhotakota Judiciary Office</t>
  </si>
  <si>
    <t>Malawi Post Corporation</t>
  </si>
  <si>
    <t>Nsanje DAO</t>
  </si>
  <si>
    <t>Nsanje DEM Office</t>
  </si>
  <si>
    <t>Dinde FP School</t>
  </si>
  <si>
    <t>Nsanje Sec School</t>
  </si>
  <si>
    <t>Nyamadzele CDSS</t>
  </si>
  <si>
    <t>Nsanje District Hospital</t>
  </si>
  <si>
    <t>Trinity Hospital</t>
  </si>
  <si>
    <t>Bangula Police Station</t>
  </si>
  <si>
    <t>Nsanje District Judiciary Office</t>
  </si>
  <si>
    <t>Ntcheu</t>
  </si>
  <si>
    <t>Ntcheu Agriculture Office</t>
  </si>
  <si>
    <t>Ntcheu DEM</t>
  </si>
  <si>
    <t>Nachitheme Conventional Sec School</t>
  </si>
  <si>
    <t>Ntcheu Sec School</t>
  </si>
  <si>
    <t>Nsipe Health Centre</t>
  </si>
  <si>
    <t>Ntonda Health Centre</t>
  </si>
  <si>
    <t>Ntcheu District Hospital (&amp; DHO)</t>
  </si>
  <si>
    <t>Ntcheu Prison</t>
  </si>
  <si>
    <t>Ntcheu Post office</t>
  </si>
  <si>
    <t>Ntchisi</t>
  </si>
  <si>
    <t>Chikwapula EPA</t>
  </si>
  <si>
    <t>Ntchisi DEM Office</t>
  </si>
  <si>
    <t>Mbomba Sec School</t>
  </si>
  <si>
    <t>Ntchisi District Health Office</t>
  </si>
  <si>
    <t>Ntchisi Prison</t>
  </si>
  <si>
    <t>Ntchisi Post Office</t>
  </si>
  <si>
    <t>Phalombe</t>
  </si>
  <si>
    <t xml:space="preserve">Phalombe DC </t>
  </si>
  <si>
    <t>Likanani CDSS</t>
  </si>
  <si>
    <t>Ngozi CDSS</t>
  </si>
  <si>
    <t>Michesi Conventional Sec School</t>
  </si>
  <si>
    <t>Mpasa CDSS</t>
  </si>
  <si>
    <t>Phalombe TTC</t>
  </si>
  <si>
    <t>Mwanga Health Centre</t>
  </si>
  <si>
    <t>Phalombe Health Centre</t>
  </si>
  <si>
    <t>Phalombe Post Office</t>
  </si>
  <si>
    <t>Rumphi</t>
  </si>
  <si>
    <t>Rumphi DADO</t>
  </si>
  <si>
    <t>Rumphi DEM Office</t>
  </si>
  <si>
    <t>Rumphi Catholic FP School</t>
  </si>
  <si>
    <t>Chankhome CDSS</t>
  </si>
  <si>
    <t>Rumphi Conventional Sec School</t>
  </si>
  <si>
    <t>Bolero Rural Hospital</t>
  </si>
  <si>
    <t>Katowo Rural Hospital</t>
  </si>
  <si>
    <t>Livingstonia Hospital</t>
  </si>
  <si>
    <t>Mhuju Rural Hospital</t>
  </si>
  <si>
    <t>Rumphi District Hospital</t>
  </si>
  <si>
    <t>Rumphi Prisons</t>
  </si>
  <si>
    <t>Rumphi Magistrate</t>
  </si>
  <si>
    <t>Nyika Thazima</t>
  </si>
  <si>
    <t>Rumphi Post Office</t>
  </si>
  <si>
    <t>Salima</t>
  </si>
  <si>
    <t>Salima ADD</t>
  </si>
  <si>
    <t>Lifuwu Rice Research</t>
  </si>
  <si>
    <t>Tembwe EPA</t>
  </si>
  <si>
    <t>Salima Technical College</t>
  </si>
  <si>
    <t>Msalura FP School</t>
  </si>
  <si>
    <t>Chipoka Sec School</t>
  </si>
  <si>
    <t>Msalura CDSS</t>
  </si>
  <si>
    <t>Khombedza Health Centre</t>
  </si>
  <si>
    <t>Salima Court</t>
  </si>
  <si>
    <t>Salima MHC</t>
  </si>
  <si>
    <t>Salima Town Council</t>
  </si>
  <si>
    <t>Salima Post Office</t>
  </si>
  <si>
    <t>Thyolo</t>
  </si>
  <si>
    <t>Bvumbwe Research Station</t>
  </si>
  <si>
    <t>Thyolo DADO</t>
  </si>
  <si>
    <t>Matapwata EPA</t>
  </si>
  <si>
    <t>Thyolo Education Manager</t>
  </si>
  <si>
    <t>Masambanjati CDSS</t>
  </si>
  <si>
    <t>Luchenza CDSS</t>
  </si>
  <si>
    <t>Thyolo District Health Office</t>
  </si>
  <si>
    <t>Bvumbwe Health Center</t>
  </si>
  <si>
    <t>Chingazi Rural Hospital</t>
  </si>
  <si>
    <t>Malamulo Hospital</t>
  </si>
  <si>
    <t>Thekerani Hospital</t>
  </si>
  <si>
    <t>Thyolo District Hospital</t>
  </si>
  <si>
    <t>Bvumbwe Prison</t>
  </si>
  <si>
    <t>Makande Prison</t>
  </si>
  <si>
    <t>Thyolo Prison</t>
  </si>
  <si>
    <t>Thyolo Magistrate Court</t>
  </si>
  <si>
    <t>Luchenza Municipal Council</t>
  </si>
  <si>
    <t>Thekerani Post Office</t>
  </si>
  <si>
    <t>Makoka Agriculture Research Station</t>
  </si>
  <si>
    <t>Thondwe EPA</t>
  </si>
  <si>
    <t>Domasi Fisheries</t>
  </si>
  <si>
    <t>National Herbarium Office</t>
  </si>
  <si>
    <t>Central Government Stores</t>
  </si>
  <si>
    <t>Government Press and Print</t>
  </si>
  <si>
    <t>MANEB</t>
  </si>
  <si>
    <t>National Archives of Malawi</t>
  </si>
  <si>
    <t>Malawi Institute of Education</t>
  </si>
  <si>
    <t>Zomba National Library</t>
  </si>
  <si>
    <t>Police FP School</t>
  </si>
  <si>
    <t>Katamba CDSS</t>
  </si>
  <si>
    <t>Likangala Sec School</t>
  </si>
  <si>
    <t>Maera CDSS</t>
  </si>
  <si>
    <t>Masongola Sec School</t>
  </si>
  <si>
    <t>Naisi CDSS</t>
  </si>
  <si>
    <t>Namadidi CDSS</t>
  </si>
  <si>
    <t>Namisonga CDSS</t>
  </si>
  <si>
    <t>Nsala CDSS</t>
  </si>
  <si>
    <t>Police Sec School</t>
  </si>
  <si>
    <t>Mulunguzi Sec School</t>
  </si>
  <si>
    <t>St Marys Secondary School</t>
  </si>
  <si>
    <t>National Audit Office</t>
  </si>
  <si>
    <t>NSO Zomba Campus (x4)</t>
  </si>
  <si>
    <t>Treasury Cashier's Office</t>
  </si>
  <si>
    <t>Matawale Health Centre</t>
  </si>
  <si>
    <t>Matiya Health Centre</t>
  </si>
  <si>
    <t>Police Health Centre</t>
  </si>
  <si>
    <t>Pirimiti Community  Hospital</t>
  </si>
  <si>
    <t>Zomba Central Hospital</t>
  </si>
  <si>
    <t>Police Signals Dept</t>
  </si>
  <si>
    <t>Domasi Prison</t>
  </si>
  <si>
    <t>Mikuyu Prison</t>
  </si>
  <si>
    <t>Mikuyu Prison Farm One</t>
  </si>
  <si>
    <t>Mikuyu Young Offenders Prison</t>
  </si>
  <si>
    <t>Mpyupyu Prison</t>
  </si>
  <si>
    <t>Zomba - Chief Resident Magistrate</t>
  </si>
  <si>
    <t>Forestry Department Research Office</t>
  </si>
  <si>
    <t>Geological Survey Headquarters</t>
  </si>
  <si>
    <t>Geological Survey Laboratory</t>
  </si>
  <si>
    <t>Department of Water</t>
  </si>
  <si>
    <t>Zomba Post Office</t>
  </si>
  <si>
    <t>Road Traffic Office</t>
  </si>
  <si>
    <t>Ministry of Transport &amp; Public Works Offices</t>
  </si>
  <si>
    <t>Free public WiFi</t>
  </si>
  <si>
    <t>Northern Region Records Management Centre (Archives)</t>
  </si>
  <si>
    <t/>
  </si>
  <si>
    <t>Y</t>
  </si>
  <si>
    <t>Longitude</t>
  </si>
  <si>
    <t>Latitude</t>
  </si>
  <si>
    <t>Mzuzu</t>
  </si>
  <si>
    <t>City Or District</t>
  </si>
  <si>
    <t xml:space="preserve"> Central Lot 1B: Town FTTP sites</t>
  </si>
  <si>
    <t>Central Lot 1B: Rural FTTP/Wireless sites</t>
  </si>
  <si>
    <t>WiFi routers</t>
  </si>
  <si>
    <t>BW - Mbps</t>
  </si>
  <si>
    <t xml:space="preserve">Lilongwe </t>
  </si>
  <si>
    <t>Malomo Hospital</t>
  </si>
  <si>
    <t>Regional Forestry Offices (Blantyre Office and Mining Eng)</t>
  </si>
  <si>
    <t>St Charles Luanga Sec School</t>
  </si>
  <si>
    <t>Phalombe Sec School</t>
  </si>
  <si>
    <t>Katoto Sec School</t>
  </si>
  <si>
    <t>Central Lot 2</t>
  </si>
  <si>
    <t>Northern Lot 1</t>
  </si>
  <si>
    <t>Southern Lot 3</t>
  </si>
  <si>
    <t>Karonga SimbaNet</t>
  </si>
  <si>
    <t>Rumphi SimbaNet</t>
  </si>
  <si>
    <t>Nkhata Bay SimbaNet</t>
  </si>
  <si>
    <t>Mzimba SimbaNet</t>
  </si>
  <si>
    <t>Nkhotakota SimbaNet</t>
  </si>
  <si>
    <t>Kasungu SimbaNet</t>
  </si>
  <si>
    <t>Salima SimbaNet</t>
  </si>
  <si>
    <t>Dedza SimbaNet</t>
  </si>
  <si>
    <t>Mangochi SimbaNet</t>
  </si>
  <si>
    <t>Balaka SimbaNet</t>
  </si>
  <si>
    <t xml:space="preserve">Machinga SimbaNet </t>
  </si>
  <si>
    <t>Chikwawa SimbaNet</t>
  </si>
  <si>
    <t>Mulanje SimbaNet</t>
  </si>
  <si>
    <t>Nsanje SimbaNet</t>
  </si>
  <si>
    <t>Karonga OCL</t>
  </si>
  <si>
    <t>Rumphi OCL</t>
  </si>
  <si>
    <t>Nkhata Bay OCL</t>
  </si>
  <si>
    <t>Mzimba OCL</t>
  </si>
  <si>
    <t>Nkhotakota OCL</t>
  </si>
  <si>
    <t>Kasungu OCL</t>
  </si>
  <si>
    <t>Salima OCL</t>
  </si>
  <si>
    <t>Dedza OCL</t>
  </si>
  <si>
    <t>Mangochi OCL</t>
  </si>
  <si>
    <t>Balaka OCL</t>
  </si>
  <si>
    <t>Machinga OCL</t>
  </si>
  <si>
    <t>Chikwawa OCL</t>
  </si>
  <si>
    <t>Mulanje OCL</t>
  </si>
  <si>
    <t>Nsanje OCL</t>
  </si>
  <si>
    <t>Karonga ESCOM</t>
  </si>
  <si>
    <t>Rumphi ESCOM</t>
  </si>
  <si>
    <t>Nkhata Bay ESCOM</t>
  </si>
  <si>
    <t>Mzimba ESCOM</t>
  </si>
  <si>
    <t>Nkhotakota ESCOM</t>
  </si>
  <si>
    <t>Kasungu ESCOM</t>
  </si>
  <si>
    <t>Salima ESCOM</t>
  </si>
  <si>
    <t>Dedza ESCOM</t>
  </si>
  <si>
    <t>Mangochi ESCOM</t>
  </si>
  <si>
    <t>Balaka ESCOM</t>
  </si>
  <si>
    <t>Machinga ESCOM</t>
  </si>
  <si>
    <t>Chikwawa ESCOM</t>
  </si>
  <si>
    <t>Mulanje ESCOM</t>
  </si>
  <si>
    <t>Nsanje ESCOM</t>
  </si>
  <si>
    <t>Comment</t>
  </si>
  <si>
    <t>Office</t>
  </si>
  <si>
    <t>Substation</t>
  </si>
  <si>
    <t>Not present</t>
  </si>
  <si>
    <t>Unavailable</t>
  </si>
  <si>
    <t>Sub 7.5km from DC. Not compulsory</t>
  </si>
  <si>
    <t>Sub 12km from DC. Not compulsory</t>
  </si>
  <si>
    <t>Liwonde Sub 4.7km from DC. Not compulsory</t>
  </si>
  <si>
    <t>SimbaNET/OCL/ESCOM hub sites to be passed (within 50m) in selected towns</t>
  </si>
  <si>
    <t xml:space="preserve"> Southern Lot 3: Town FTTP sites</t>
  </si>
  <si>
    <t>Southern Lot  3: Blantyre &amp; Zomba City FTTP sites</t>
  </si>
  <si>
    <t>Southern Lot 3: Blantyre City FTTP Total</t>
  </si>
  <si>
    <t>Southern Lot 3:  Zomba City FTTP Total</t>
  </si>
  <si>
    <t>Southern Lot 3: Rural FTTP/Wireless sites</t>
  </si>
  <si>
    <t>Southern Lot 3: Town FTTP sites</t>
  </si>
  <si>
    <t>Central Lot 2: Rural FTTP/Wireless sites</t>
  </si>
  <si>
    <t>Central Lot 2: Lilongwe City FTTP Total</t>
  </si>
  <si>
    <t>Central Lot 2: Town FTTP sites</t>
  </si>
  <si>
    <t>Central Lot 2: Lilongwe City FTTP sites</t>
  </si>
  <si>
    <t>Northern Lot 1: Rural FTTP/Wireless sites</t>
  </si>
  <si>
    <t>Northern Lot 1: Town FTTP sites</t>
  </si>
  <si>
    <t>Northern Lot 1: City FTTP Total</t>
  </si>
  <si>
    <t>Northern Lot 1: Mzuzu City FTTP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</si>
</sst>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"/>
    <numFmt numFmtId="165" formatCode="_-[$$-409]* #,##0.00_ ;_-[$$-409]* \-#,##0.00\ ;_-[$$-409]* &quot;-&quot;??_ ;_-@_ "/>
    <numFmt numFmtId="166" formatCode="0.000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165" fontId="0" fillId="0" borderId="0"/>
  </cellStyleXfs>
  <cellXfs count="132">
    <xf numFmtId="165" fontId="0" fillId="0" borderId="0" xfId="0"/>
    <xf numFmtId="165" fontId="0" fillId="0" borderId="0" xfId="0" applyAlignment="1">
      <alignment horizontal="center"/>
    </xf>
    <xf numFmtId="165" fontId="0" fillId="0" borderId="0" xfId="0" applyFill="1" applyBorder="1"/>
    <xf numFmtId="165" fontId="1" fillId="0" borderId="3" xfId="0" applyFont="1" applyBorder="1" applyAlignment="1">
      <alignment horizontal="center" vertical="center"/>
    </xf>
    <xf numFmtId="165" fontId="1" fillId="0" borderId="3" xfId="0" applyFont="1" applyBorder="1" applyAlignment="1">
      <alignment horizontal="center" vertical="center" wrapText="1"/>
    </xf>
    <xf numFmtId="165" fontId="0" fillId="0" borderId="0" xfId="0" applyFill="1"/>
    <xf numFmtId="165" fontId="3" fillId="0" borderId="0" xfId="0" applyFont="1"/>
    <xf numFmtId="165" fontId="0" fillId="0" borderId="0" xfId="0" applyBorder="1" applyAlignment="1">
      <alignment horizontal="center"/>
    </xf>
    <xf numFmtId="165" fontId="0" fillId="0" borderId="0" xfId="0" applyBorder="1"/>
    <xf numFmtId="165" fontId="0" fillId="0" borderId="0" xfId="0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165" fontId="3" fillId="0" borderId="0" xfId="0" applyFont="1" applyBorder="1" applyAlignment="1">
      <alignment horizontal="center"/>
    </xf>
    <xf numFmtId="165" fontId="3" fillId="0" borderId="0" xfId="0" applyFont="1" applyBorder="1"/>
    <xf numFmtId="165" fontId="3" fillId="0" borderId="0" xfId="0" applyFont="1" applyFill="1" applyBorder="1"/>
    <xf numFmtId="165" fontId="3" fillId="0" borderId="0" xfId="0" applyFont="1" applyBorder="1" applyAlignment="1">
      <alignment horizontal="center" vertical="center"/>
    </xf>
    <xf numFmtId="165" fontId="3" fillId="0" borderId="0" xfId="0" applyFont="1" applyBorder="1" applyAlignment="1">
      <alignment vertical="center"/>
    </xf>
    <xf numFmtId="165" fontId="0" fillId="0" borderId="9" xfId="0" applyBorder="1" applyAlignment="1">
      <alignment horizontal="center"/>
    </xf>
    <xf numFmtId="165" fontId="5" fillId="0" borderId="0" xfId="0" applyFont="1" applyBorder="1"/>
    <xf numFmtId="165" fontId="0" fillId="0" borderId="10" xfId="0" applyBorder="1" applyAlignment="1">
      <alignment horizontal="center"/>
    </xf>
    <xf numFmtId="165" fontId="0" fillId="0" borderId="7" xfId="0" applyBorder="1" applyAlignment="1">
      <alignment horizontal="center"/>
    </xf>
    <xf numFmtId="165" fontId="0" fillId="0" borderId="9" xfId="0" applyFill="1" applyBorder="1"/>
    <xf numFmtId="1" fontId="0" fillId="0" borderId="10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65" fontId="2" fillId="0" borderId="0" xfId="0" applyFont="1" applyBorder="1"/>
    <xf numFmtId="165" fontId="0" fillId="2" borderId="3" xfId="0" applyFill="1" applyBorder="1"/>
    <xf numFmtId="165" fontId="0" fillId="3" borderId="3" xfId="0" applyFill="1" applyBorder="1"/>
    <xf numFmtId="1" fontId="1" fillId="3" borderId="4" xfId="0" applyNumberFormat="1" applyFont="1" applyFill="1" applyBorder="1" applyAlignment="1">
      <alignment horizontal="center"/>
    </xf>
    <xf numFmtId="165" fontId="0" fillId="4" borderId="3" xfId="0" applyFill="1" applyBorder="1"/>
    <xf numFmtId="1" fontId="1" fillId="4" borderId="4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2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6" xfId="0" applyNumberForma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1" fillId="4" borderId="5" xfId="0" applyNumberFormat="1" applyFont="1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166" fontId="0" fillId="0" borderId="0" xfId="0" applyNumberFormat="1"/>
    <xf numFmtId="0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0" borderId="0" xfId="0" applyNumberFormat="1" applyFill="1"/>
    <xf numFmtId="167" fontId="0" fillId="0" borderId="0" xfId="0" applyNumberFormat="1" applyBorder="1"/>
    <xf numFmtId="167" fontId="0" fillId="0" borderId="0" xfId="0" applyNumberFormat="1" applyBorder="1" applyAlignment="1">
      <alignment vertical="center"/>
    </xf>
    <xf numFmtId="167" fontId="0" fillId="0" borderId="0" xfId="0" applyNumberFormat="1"/>
    <xf numFmtId="167" fontId="0" fillId="0" borderId="9" xfId="0" applyNumberFormat="1" applyBorder="1"/>
    <xf numFmtId="166" fontId="1" fillId="0" borderId="3" xfId="0" applyNumberFormat="1" applyFont="1" applyBorder="1" applyAlignment="1">
      <alignment horizontal="center" vertical="center"/>
    </xf>
    <xf numFmtId="165" fontId="1" fillId="0" borderId="4" xfId="0" applyFont="1" applyBorder="1" applyAlignment="1">
      <alignment horizontal="center" vertical="center" wrapText="1"/>
    </xf>
    <xf numFmtId="165" fontId="1" fillId="2" borderId="11" xfId="0" applyFont="1" applyFill="1" applyBorder="1" applyAlignment="1">
      <alignment horizontal="center"/>
    </xf>
    <xf numFmtId="167" fontId="0" fillId="0" borderId="12" xfId="0" applyNumberForma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6" borderId="13" xfId="0" applyNumberFormat="1" applyFill="1" applyBorder="1"/>
    <xf numFmtId="167" fontId="0" fillId="6" borderId="12" xfId="0" applyNumberFormat="1" applyFill="1" applyBorder="1"/>
    <xf numFmtId="167" fontId="0" fillId="0" borderId="15" xfId="0" applyNumberFormat="1" applyBorder="1"/>
    <xf numFmtId="167" fontId="0" fillId="0" borderId="16" xfId="0" applyNumberFormat="1" applyBorder="1"/>
    <xf numFmtId="167" fontId="1" fillId="3" borderId="11" xfId="0" applyNumberFormat="1" applyFont="1" applyFill="1" applyBorder="1" applyAlignment="1">
      <alignment horizontal="center"/>
    </xf>
    <xf numFmtId="167" fontId="0" fillId="7" borderId="14" xfId="0" applyNumberFormat="1" applyFill="1" applyBorder="1"/>
    <xf numFmtId="0" fontId="1" fillId="4" borderId="11" xfId="0" applyNumberFormat="1" applyFont="1" applyFill="1" applyBorder="1" applyAlignment="1">
      <alignment horizontal="center"/>
    </xf>
    <xf numFmtId="167" fontId="0" fillId="7" borderId="16" xfId="0" applyNumberFormat="1" applyFill="1" applyBorder="1"/>
    <xf numFmtId="167" fontId="0" fillId="6" borderId="14" xfId="0" applyNumberFormat="1" applyFill="1" applyBorder="1"/>
    <xf numFmtId="167" fontId="0" fillId="6" borderId="15" xfId="0" applyNumberFormat="1" applyFill="1" applyBorder="1"/>
    <xf numFmtId="165" fontId="1" fillId="2" borderId="4" xfId="0" applyFont="1" applyFill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6" borderId="18" xfId="0" applyNumberFormat="1" applyFill="1" applyBorder="1" applyAlignment="1">
      <alignment horizontal="center"/>
    </xf>
    <xf numFmtId="167" fontId="0" fillId="6" borderId="17" xfId="0" applyNumberFormat="1" applyFill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1" fillId="3" borderId="4" xfId="0" applyNumberFormat="1" applyFont="1" applyFill="1" applyBorder="1" applyAlignment="1">
      <alignment horizontal="center"/>
    </xf>
    <xf numFmtId="167" fontId="0" fillId="7" borderId="19" xfId="0" applyNumberForma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167" fontId="0" fillId="7" borderId="21" xfId="0" applyNumberFormat="1" applyFill="1" applyBorder="1" applyAlignment="1">
      <alignment horizontal="center"/>
    </xf>
    <xf numFmtId="167" fontId="0" fillId="6" borderId="19" xfId="0" applyNumberFormat="1" applyFill="1" applyBorder="1" applyAlignment="1">
      <alignment horizontal="center"/>
    </xf>
    <xf numFmtId="167" fontId="0" fillId="6" borderId="20" xfId="0" applyNumberFormat="1" applyFill="1" applyBorder="1" applyAlignment="1">
      <alignment horizontal="center"/>
    </xf>
    <xf numFmtId="165" fontId="1" fillId="2" borderId="22" xfId="0" applyFont="1" applyFill="1" applyBorder="1" applyAlignment="1">
      <alignment horizontal="center"/>
    </xf>
    <xf numFmtId="167" fontId="0" fillId="0" borderId="23" xfId="0" applyNumberFormat="1" applyBorder="1"/>
    <xf numFmtId="167" fontId="0" fillId="0" borderId="24" xfId="0" applyNumberFormat="1" applyBorder="1"/>
    <xf numFmtId="167" fontId="0" fillId="0" borderId="25" xfId="0" applyNumberFormat="1" applyBorder="1"/>
    <xf numFmtId="167" fontId="0" fillId="6" borderId="24" xfId="0" applyNumberFormat="1" applyFill="1" applyBorder="1"/>
    <xf numFmtId="167" fontId="0" fillId="6" borderId="23" xfId="0" applyNumberFormat="1" applyFill="1" applyBorder="1"/>
    <xf numFmtId="167" fontId="0" fillId="0" borderId="26" xfId="0" applyNumberFormat="1" applyBorder="1"/>
    <xf numFmtId="167" fontId="0" fillId="0" borderId="27" xfId="0" applyNumberFormat="1" applyBorder="1"/>
    <xf numFmtId="167" fontId="1" fillId="3" borderId="22" xfId="0" applyNumberFormat="1" applyFont="1" applyFill="1" applyBorder="1" applyAlignment="1">
      <alignment horizontal="center"/>
    </xf>
    <xf numFmtId="167" fontId="0" fillId="7" borderId="25" xfId="0" applyNumberFormat="1" applyFill="1" applyBorder="1"/>
    <xf numFmtId="0" fontId="1" fillId="4" borderId="22" xfId="0" applyNumberFormat="1" applyFont="1" applyFill="1" applyBorder="1" applyAlignment="1">
      <alignment horizontal="center"/>
    </xf>
    <xf numFmtId="167" fontId="0" fillId="7" borderId="27" xfId="0" applyNumberFormat="1" applyFill="1" applyBorder="1"/>
    <xf numFmtId="167" fontId="0" fillId="6" borderId="25" xfId="0" applyNumberFormat="1" applyFill="1" applyBorder="1"/>
    <xf numFmtId="167" fontId="0" fillId="6" borderId="26" xfId="0" applyNumberFormat="1" applyFill="1" applyBorder="1"/>
    <xf numFmtId="165" fontId="1" fillId="2" borderId="4" xfId="0" applyFont="1" applyFill="1" applyBorder="1"/>
    <xf numFmtId="165" fontId="0" fillId="0" borderId="17" xfId="0" applyBorder="1"/>
    <xf numFmtId="165" fontId="0" fillId="0" borderId="18" xfId="0" applyBorder="1"/>
    <xf numFmtId="165" fontId="0" fillId="0" borderId="19" xfId="0" applyBorder="1"/>
    <xf numFmtId="165" fontId="0" fillId="0" borderId="20" xfId="0" applyBorder="1"/>
    <xf numFmtId="165" fontId="1" fillId="3" borderId="4" xfId="0" applyFont="1" applyFill="1" applyBorder="1"/>
    <xf numFmtId="165" fontId="0" fillId="0" borderId="21" xfId="0" applyBorder="1"/>
    <xf numFmtId="165" fontId="1" fillId="4" borderId="4" xfId="0" applyFont="1" applyFill="1" applyBorder="1"/>
    <xf numFmtId="164" fontId="1" fillId="2" borderId="3" xfId="0" applyNumberFormat="1" applyFont="1" applyFill="1" applyBorder="1" applyAlignment="1">
      <alignment horizontal="right"/>
    </xf>
    <xf numFmtId="165" fontId="1" fillId="2" borderId="3" xfId="0" applyFont="1" applyFill="1" applyBorder="1" applyAlignment="1">
      <alignment horizontal="center" vertical="center"/>
    </xf>
    <xf numFmtId="165" fontId="1" fillId="2" borderId="5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right"/>
    </xf>
    <xf numFmtId="165" fontId="1" fillId="3" borderId="3" xfId="0" applyFont="1" applyFill="1" applyBorder="1" applyAlignment="1">
      <alignment horizontal="center" vertical="center"/>
    </xf>
    <xf numFmtId="165" fontId="1" fillId="3" borderId="5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5" fontId="1" fillId="4" borderId="3" xfId="0" applyFont="1" applyFill="1" applyBorder="1" applyAlignment="1">
      <alignment horizontal="center" vertical="center"/>
    </xf>
    <xf numFmtId="165" fontId="6" fillId="0" borderId="2" xfId="0" applyFont="1" applyBorder="1" applyAlignment="1">
      <alignment horizontal="center" vertical="center" wrapText="1"/>
    </xf>
    <xf numFmtId="165" fontId="6" fillId="0" borderId="3" xfId="0" applyFont="1" applyBorder="1" applyAlignment="1">
      <alignment horizontal="center" vertical="center" wrapText="1"/>
    </xf>
    <xf numFmtId="165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3"/>
  <sheetViews>
    <sheetView tabSelected="1" workbookViewId="0">
      <selection activeCell="B2" sqref="B2:H2"/>
    </sheetView>
  </sheetViews>
  <sheetFormatPr defaultRowHeight="14.5" x14ac:dyDescent="0.35"/>
  <cols>
    <col min="1" max="1" width="9.08984375" style="37"/>
    <col min="2" max="2" width="12.54296875" style="37" bestFit="1" customWidth="1"/>
    <col min="3" max="3" width="13.453125" style="37" bestFit="1" customWidth="1"/>
    <col min="4" max="4" width="12.08984375" customWidth="1"/>
    <col min="5" max="5" width="54.54296875" bestFit="1" customWidth="1"/>
    <col min="6" max="6" width="11" customWidth="1"/>
    <col min="7" max="7" width="9.08984375" style="37"/>
    <col min="8" max="8" width="9.08984375" style="36"/>
  </cols>
  <sheetData>
    <row r="1" spans="1:8" ht="29.5" thickBot="1" x14ac:dyDescent="0.4">
      <c r="A1" s="30" t="s">
        <v>1</v>
      </c>
      <c r="B1" s="50" t="s">
        <v>524</v>
      </c>
      <c r="C1" s="50" t="s">
        <v>525</v>
      </c>
      <c r="D1" s="4" t="s">
        <v>527</v>
      </c>
      <c r="E1" s="3" t="s">
        <v>2</v>
      </c>
      <c r="F1" s="4" t="s">
        <v>520</v>
      </c>
      <c r="G1" s="54" t="s">
        <v>531</v>
      </c>
      <c r="H1" s="52" t="s">
        <v>530</v>
      </c>
    </row>
    <row r="2" spans="1:8" ht="15" thickBot="1" x14ac:dyDescent="0.4">
      <c r="A2" s="31"/>
      <c r="B2" s="116" t="s">
        <v>605</v>
      </c>
      <c r="C2" s="116"/>
      <c r="D2" s="116"/>
      <c r="E2" s="116"/>
      <c r="F2" s="116"/>
      <c r="G2" s="116"/>
      <c r="H2" s="117"/>
    </row>
    <row r="3" spans="1:8" x14ac:dyDescent="0.35">
      <c r="A3" s="32">
        <v>1</v>
      </c>
      <c r="B3" s="59">
        <v>34.02501548</v>
      </c>
      <c r="C3" s="59">
        <v>-11.46355151</v>
      </c>
      <c r="D3" s="11" t="s">
        <v>526</v>
      </c>
      <c r="E3" s="12" t="s">
        <v>305</v>
      </c>
      <c r="F3" s="7" t="s">
        <v>522</v>
      </c>
      <c r="G3" s="55">
        <v>10</v>
      </c>
      <c r="H3" s="46">
        <v>1</v>
      </c>
    </row>
    <row r="4" spans="1:8" x14ac:dyDescent="0.35">
      <c r="A4" s="32">
        <v>2</v>
      </c>
      <c r="B4" s="59">
        <v>34.02485901</v>
      </c>
      <c r="C4" s="59">
        <v>-11.465921160000001</v>
      </c>
      <c r="D4" s="11" t="s">
        <v>526</v>
      </c>
      <c r="E4" s="12" t="s">
        <v>306</v>
      </c>
      <c r="F4" s="7" t="s">
        <v>522</v>
      </c>
      <c r="G4" s="55">
        <v>10</v>
      </c>
      <c r="H4" s="46">
        <v>1</v>
      </c>
    </row>
    <row r="5" spans="1:8" x14ac:dyDescent="0.35">
      <c r="A5" s="32">
        <v>3</v>
      </c>
      <c r="B5" s="59">
        <v>34.021492819999999</v>
      </c>
      <c r="C5" s="59">
        <v>-11.46285853</v>
      </c>
      <c r="D5" s="11" t="s">
        <v>526</v>
      </c>
      <c r="E5" s="12" t="s">
        <v>24</v>
      </c>
      <c r="F5" s="7" t="s">
        <v>522</v>
      </c>
      <c r="G5" s="55">
        <v>10</v>
      </c>
      <c r="H5" s="46">
        <v>1</v>
      </c>
    </row>
    <row r="6" spans="1:8" x14ac:dyDescent="0.35">
      <c r="A6" s="32">
        <v>4</v>
      </c>
      <c r="B6" s="59">
        <v>34.022617269999998</v>
      </c>
      <c r="C6" s="59">
        <v>-11.45944561</v>
      </c>
      <c r="D6" s="11" t="s">
        <v>526</v>
      </c>
      <c r="E6" s="17" t="s">
        <v>521</v>
      </c>
      <c r="F6" s="7" t="s">
        <v>522</v>
      </c>
      <c r="G6" s="55">
        <v>10</v>
      </c>
      <c r="H6" s="46">
        <v>1</v>
      </c>
    </row>
    <row r="7" spans="1:8" x14ac:dyDescent="0.35">
      <c r="A7" s="32">
        <v>5</v>
      </c>
      <c r="B7" s="59">
        <v>34.017612829999997</v>
      </c>
      <c r="C7" s="59">
        <v>-11.45965297</v>
      </c>
      <c r="D7" s="11" t="s">
        <v>526</v>
      </c>
      <c r="E7" s="12" t="s">
        <v>95</v>
      </c>
      <c r="F7" s="7" t="s">
        <v>522</v>
      </c>
      <c r="G7" s="55">
        <v>10</v>
      </c>
      <c r="H7" s="46">
        <v>1</v>
      </c>
    </row>
    <row r="8" spans="1:8" x14ac:dyDescent="0.35">
      <c r="A8" s="32">
        <v>6</v>
      </c>
      <c r="B8" s="59">
        <v>34.02411661</v>
      </c>
      <c r="C8" s="59">
        <v>-11.465959939999999</v>
      </c>
      <c r="D8" s="11" t="s">
        <v>526</v>
      </c>
      <c r="E8" s="12" t="s">
        <v>313</v>
      </c>
      <c r="F8" s="7" t="s">
        <v>522</v>
      </c>
      <c r="G8" s="55">
        <v>10</v>
      </c>
      <c r="H8" s="46">
        <v>1</v>
      </c>
    </row>
    <row r="9" spans="1:8" x14ac:dyDescent="0.35">
      <c r="A9" s="32">
        <v>7</v>
      </c>
      <c r="B9" s="59">
        <v>34.016881740000002</v>
      </c>
      <c r="C9" s="59">
        <v>-11.460288479999999</v>
      </c>
      <c r="D9" s="11" t="s">
        <v>526</v>
      </c>
      <c r="E9" s="12" t="s">
        <v>314</v>
      </c>
      <c r="F9" s="7" t="s">
        <v>522</v>
      </c>
      <c r="G9" s="55">
        <v>10</v>
      </c>
      <c r="H9" s="46">
        <v>1</v>
      </c>
    </row>
    <row r="10" spans="1:8" x14ac:dyDescent="0.35">
      <c r="A10" s="32">
        <v>8</v>
      </c>
      <c r="B10" s="59">
        <v>34.017167180000001</v>
      </c>
      <c r="C10" s="59">
        <v>-11.460640140000001</v>
      </c>
      <c r="D10" s="11" t="s">
        <v>526</v>
      </c>
      <c r="E10" s="12" t="s">
        <v>315</v>
      </c>
      <c r="F10" s="7" t="s">
        <v>522</v>
      </c>
      <c r="G10" s="55">
        <v>10</v>
      </c>
      <c r="H10" s="46">
        <v>1</v>
      </c>
    </row>
    <row r="11" spans="1:8" x14ac:dyDescent="0.35">
      <c r="A11" s="32">
        <v>9</v>
      </c>
      <c r="B11" s="59">
        <v>34.009066580000002</v>
      </c>
      <c r="C11" s="59">
        <v>-11.45892302</v>
      </c>
      <c r="D11" s="11" t="s">
        <v>526</v>
      </c>
      <c r="E11" s="12" t="s">
        <v>317</v>
      </c>
      <c r="F11" s="7" t="s">
        <v>522</v>
      </c>
      <c r="G11" s="55">
        <v>10</v>
      </c>
      <c r="H11" s="46">
        <v>2</v>
      </c>
    </row>
    <row r="12" spans="1:8" x14ac:dyDescent="0.35">
      <c r="A12" s="32">
        <v>10</v>
      </c>
      <c r="B12" s="59">
        <v>34.024237620000001</v>
      </c>
      <c r="C12" s="59">
        <v>-11.463924970000001</v>
      </c>
      <c r="D12" s="11" t="s">
        <v>526</v>
      </c>
      <c r="E12" s="12" t="s">
        <v>41</v>
      </c>
      <c r="F12" s="7" t="s">
        <v>522</v>
      </c>
      <c r="G12" s="55">
        <v>10</v>
      </c>
      <c r="H12" s="46">
        <v>1</v>
      </c>
    </row>
    <row r="13" spans="1:8" x14ac:dyDescent="0.35">
      <c r="A13" s="32">
        <v>11</v>
      </c>
      <c r="B13" s="59">
        <v>34.025348819999998</v>
      </c>
      <c r="C13" s="59">
        <v>-11.46447266</v>
      </c>
      <c r="D13" s="11" t="s">
        <v>526</v>
      </c>
      <c r="E13" s="12" t="s">
        <v>327</v>
      </c>
      <c r="F13" s="7" t="s">
        <v>522</v>
      </c>
      <c r="G13" s="55">
        <v>10</v>
      </c>
      <c r="H13" s="46">
        <v>1</v>
      </c>
    </row>
    <row r="14" spans="1:8" x14ac:dyDescent="0.35">
      <c r="A14" s="32">
        <v>12</v>
      </c>
      <c r="B14" s="59">
        <v>34.024747380000001</v>
      </c>
      <c r="C14" s="59">
        <v>-11.46546944</v>
      </c>
      <c r="D14" s="11" t="s">
        <v>526</v>
      </c>
      <c r="E14" s="12" t="s">
        <v>329</v>
      </c>
      <c r="F14" s="7" t="s">
        <v>522</v>
      </c>
      <c r="G14" s="55">
        <v>10</v>
      </c>
      <c r="H14" s="46">
        <v>1</v>
      </c>
    </row>
    <row r="15" spans="1:8" x14ac:dyDescent="0.35">
      <c r="A15" s="32">
        <v>13</v>
      </c>
      <c r="B15" s="59">
        <v>34.015794139999997</v>
      </c>
      <c r="C15" s="59">
        <v>-11.46120554</v>
      </c>
      <c r="D15" s="11" t="s">
        <v>526</v>
      </c>
      <c r="E15" s="12" t="s">
        <v>336</v>
      </c>
      <c r="F15" s="7" t="s">
        <v>522</v>
      </c>
      <c r="G15" s="55">
        <v>10</v>
      </c>
      <c r="H15" s="46">
        <v>1</v>
      </c>
    </row>
    <row r="16" spans="1:8" x14ac:dyDescent="0.35">
      <c r="A16" s="32">
        <v>14</v>
      </c>
      <c r="B16" s="59">
        <v>33.997731209999998</v>
      </c>
      <c r="C16" s="59">
        <v>-11.42610155</v>
      </c>
      <c r="D16" s="11" t="s">
        <v>526</v>
      </c>
      <c r="E16" s="12" t="s">
        <v>337</v>
      </c>
      <c r="F16" s="7" t="s">
        <v>522</v>
      </c>
      <c r="G16" s="55">
        <v>10</v>
      </c>
      <c r="H16" s="46">
        <v>1</v>
      </c>
    </row>
    <row r="17" spans="1:8" x14ac:dyDescent="0.35">
      <c r="A17" s="32">
        <v>15</v>
      </c>
      <c r="B17" s="59">
        <v>34.016649860000001</v>
      </c>
      <c r="C17" s="59">
        <v>-11.459529720000001</v>
      </c>
      <c r="D17" s="11" t="s">
        <v>526</v>
      </c>
      <c r="E17" s="12" t="s">
        <v>341</v>
      </c>
      <c r="F17" s="7" t="s">
        <v>522</v>
      </c>
      <c r="G17" s="55">
        <v>10</v>
      </c>
      <c r="H17" s="46">
        <v>1</v>
      </c>
    </row>
    <row r="18" spans="1:8" x14ac:dyDescent="0.35">
      <c r="A18" s="32">
        <v>16</v>
      </c>
      <c r="B18" s="59">
        <v>34.025455749999999</v>
      </c>
      <c r="C18" s="59">
        <v>-11.463622300000001</v>
      </c>
      <c r="D18" s="11" t="s">
        <v>526</v>
      </c>
      <c r="E18" s="12" t="s">
        <v>342</v>
      </c>
      <c r="F18" s="7" t="s">
        <v>522</v>
      </c>
      <c r="G18" s="55">
        <v>10</v>
      </c>
      <c r="H18" s="46">
        <v>1</v>
      </c>
    </row>
    <row r="19" spans="1:8" x14ac:dyDescent="0.35">
      <c r="A19" s="32">
        <v>17</v>
      </c>
      <c r="B19" s="59">
        <v>34.024124639999997</v>
      </c>
      <c r="C19" s="59">
        <v>-11.465643419999999</v>
      </c>
      <c r="D19" s="11" t="s">
        <v>526</v>
      </c>
      <c r="E19" s="12" t="s">
        <v>344</v>
      </c>
      <c r="F19" s="7" t="s">
        <v>522</v>
      </c>
      <c r="G19" s="55">
        <v>10</v>
      </c>
      <c r="H19" s="46">
        <v>1</v>
      </c>
    </row>
    <row r="20" spans="1:8" x14ac:dyDescent="0.35">
      <c r="A20" s="32">
        <v>18</v>
      </c>
      <c r="B20" s="59">
        <v>34.016806080000002</v>
      </c>
      <c r="C20" s="59">
        <v>-11.459637689999999</v>
      </c>
      <c r="D20" s="11" t="s">
        <v>526</v>
      </c>
      <c r="E20" s="12" t="s">
        <v>346</v>
      </c>
      <c r="F20" s="7" t="s">
        <v>522</v>
      </c>
      <c r="G20" s="55">
        <v>10</v>
      </c>
      <c r="H20" s="46">
        <v>1</v>
      </c>
    </row>
    <row r="21" spans="1:8" x14ac:dyDescent="0.35">
      <c r="A21" s="32">
        <v>19</v>
      </c>
      <c r="B21" s="59">
        <v>34.02174033</v>
      </c>
      <c r="C21" s="59">
        <v>-11.46285767</v>
      </c>
      <c r="D21" s="11" t="s">
        <v>526</v>
      </c>
      <c r="E21" s="12" t="s">
        <v>347</v>
      </c>
      <c r="F21" s="7" t="s">
        <v>522</v>
      </c>
      <c r="G21" s="55">
        <v>10</v>
      </c>
      <c r="H21" s="46">
        <v>1</v>
      </c>
    </row>
    <row r="22" spans="1:8" x14ac:dyDescent="0.35">
      <c r="A22" s="32">
        <v>20</v>
      </c>
      <c r="B22" s="59">
        <v>34.024985719999997</v>
      </c>
      <c r="C22" s="59">
        <v>-11.465468599999999</v>
      </c>
      <c r="D22" s="11" t="s">
        <v>526</v>
      </c>
      <c r="E22" s="12" t="s">
        <v>348</v>
      </c>
      <c r="F22" s="7" t="s">
        <v>522</v>
      </c>
      <c r="G22" s="55">
        <v>10</v>
      </c>
      <c r="H22" s="46">
        <v>2</v>
      </c>
    </row>
    <row r="23" spans="1:8" x14ac:dyDescent="0.35">
      <c r="A23" s="32">
        <v>21</v>
      </c>
      <c r="B23" s="59">
        <v>34.00592271</v>
      </c>
      <c r="C23" s="59">
        <v>-11.425286870000001</v>
      </c>
      <c r="D23" s="11" t="s">
        <v>526</v>
      </c>
      <c r="E23" s="12" t="s">
        <v>350</v>
      </c>
      <c r="F23" s="7" t="s">
        <v>522</v>
      </c>
      <c r="G23" s="55">
        <v>10</v>
      </c>
      <c r="H23" s="46">
        <v>1</v>
      </c>
    </row>
    <row r="24" spans="1:8" x14ac:dyDescent="0.35">
      <c r="A24" s="32">
        <v>22</v>
      </c>
      <c r="B24" s="59">
        <v>34.022439419999998</v>
      </c>
      <c r="C24" s="59">
        <v>-11.463524359999999</v>
      </c>
      <c r="D24" s="11" t="s">
        <v>526</v>
      </c>
      <c r="E24" s="12" t="s">
        <v>352</v>
      </c>
      <c r="F24" s="7" t="s">
        <v>522</v>
      </c>
      <c r="G24" s="55">
        <v>10</v>
      </c>
      <c r="H24" s="46">
        <v>2</v>
      </c>
    </row>
    <row r="25" spans="1:8" x14ac:dyDescent="0.35">
      <c r="A25" s="32">
        <v>23</v>
      </c>
      <c r="B25" s="59">
        <v>34.003619929999999</v>
      </c>
      <c r="C25" s="59">
        <v>-11.42467987</v>
      </c>
      <c r="D25" s="11" t="s">
        <v>526</v>
      </c>
      <c r="E25" s="12" t="s">
        <v>356</v>
      </c>
      <c r="F25" s="7" t="s">
        <v>522</v>
      </c>
      <c r="G25" s="55">
        <v>10</v>
      </c>
      <c r="H25" s="46">
        <v>1</v>
      </c>
    </row>
    <row r="26" spans="1:8" x14ac:dyDescent="0.35">
      <c r="A26" s="32">
        <v>24</v>
      </c>
      <c r="B26" s="59">
        <v>34.024445849999999</v>
      </c>
      <c r="C26" s="59">
        <v>-11.46320085</v>
      </c>
      <c r="D26" s="11" t="s">
        <v>526</v>
      </c>
      <c r="E26" s="12" t="s">
        <v>357</v>
      </c>
      <c r="F26" s="7" t="s">
        <v>522</v>
      </c>
      <c r="G26" s="55">
        <v>10</v>
      </c>
      <c r="H26" s="46">
        <v>1</v>
      </c>
    </row>
    <row r="27" spans="1:8" x14ac:dyDescent="0.35">
      <c r="A27" s="32">
        <v>25</v>
      </c>
      <c r="B27" s="59">
        <v>34.016047880000002</v>
      </c>
      <c r="C27" s="59">
        <v>-11.4603818</v>
      </c>
      <c r="D27" s="11" t="s">
        <v>526</v>
      </c>
      <c r="E27" s="12" t="s">
        <v>358</v>
      </c>
      <c r="F27" s="7" t="s">
        <v>522</v>
      </c>
      <c r="G27" s="55">
        <v>10</v>
      </c>
      <c r="H27" s="46">
        <v>1</v>
      </c>
    </row>
    <row r="28" spans="1:8" x14ac:dyDescent="0.35">
      <c r="A28" s="32">
        <v>26</v>
      </c>
      <c r="B28" s="59">
        <v>34.006003900000003</v>
      </c>
      <c r="C28" s="59">
        <v>-11.42491585</v>
      </c>
      <c r="D28" s="11" t="s">
        <v>526</v>
      </c>
      <c r="E28" s="12" t="s">
        <v>68</v>
      </c>
      <c r="F28" s="7" t="s">
        <v>522</v>
      </c>
      <c r="G28" s="55">
        <v>10</v>
      </c>
      <c r="H28" s="46">
        <v>1</v>
      </c>
    </row>
    <row r="29" spans="1:8" x14ac:dyDescent="0.35">
      <c r="A29" s="32">
        <v>27</v>
      </c>
      <c r="B29" s="59">
        <v>34.014446339999999</v>
      </c>
      <c r="C29" s="59">
        <v>-11.448279550000001</v>
      </c>
      <c r="D29" s="11" t="s">
        <v>526</v>
      </c>
      <c r="E29" s="12" t="s">
        <v>234</v>
      </c>
      <c r="F29" s="7" t="s">
        <v>522</v>
      </c>
      <c r="G29" s="55">
        <v>10</v>
      </c>
      <c r="H29" s="46">
        <v>2</v>
      </c>
    </row>
    <row r="30" spans="1:8" x14ac:dyDescent="0.35">
      <c r="A30" s="32">
        <v>28</v>
      </c>
      <c r="B30" s="59">
        <v>34.022919520000002</v>
      </c>
      <c r="C30" s="59">
        <v>-11.464472130000001</v>
      </c>
      <c r="D30" s="11" t="s">
        <v>526</v>
      </c>
      <c r="E30" s="12" t="s">
        <v>359</v>
      </c>
      <c r="F30" s="7" t="s">
        <v>522</v>
      </c>
      <c r="G30" s="55">
        <v>10</v>
      </c>
      <c r="H30" s="46">
        <v>1</v>
      </c>
    </row>
    <row r="31" spans="1:8" x14ac:dyDescent="0.35">
      <c r="A31" s="32">
        <v>29</v>
      </c>
      <c r="B31" s="59">
        <v>34.0209568</v>
      </c>
      <c r="C31" s="59">
        <v>-11.464207719999999</v>
      </c>
      <c r="D31" s="11" t="s">
        <v>526</v>
      </c>
      <c r="E31" s="17" t="s">
        <v>360</v>
      </c>
      <c r="F31" s="7" t="s">
        <v>522</v>
      </c>
      <c r="G31" s="55">
        <v>10</v>
      </c>
      <c r="H31" s="46">
        <v>1</v>
      </c>
    </row>
    <row r="32" spans="1:8" x14ac:dyDescent="0.35">
      <c r="A32" s="32">
        <v>30</v>
      </c>
      <c r="B32" s="59">
        <v>34.02229002</v>
      </c>
      <c r="C32" s="59">
        <v>-11.462765320000001</v>
      </c>
      <c r="D32" s="11" t="s">
        <v>526</v>
      </c>
      <c r="E32" s="12" t="s">
        <v>372</v>
      </c>
      <c r="F32" s="7" t="s">
        <v>522</v>
      </c>
      <c r="G32" s="55">
        <v>10</v>
      </c>
      <c r="H32" s="46">
        <v>1</v>
      </c>
    </row>
    <row r="33" spans="1:8" x14ac:dyDescent="0.35">
      <c r="A33" s="32">
        <v>31</v>
      </c>
      <c r="B33" s="59">
        <v>34.024282640000003</v>
      </c>
      <c r="C33" s="59">
        <v>-11.463698750000001</v>
      </c>
      <c r="D33" s="11" t="s">
        <v>526</v>
      </c>
      <c r="E33" s="12" t="s">
        <v>304</v>
      </c>
      <c r="F33" s="7" t="s">
        <v>522</v>
      </c>
      <c r="G33" s="55">
        <v>20</v>
      </c>
      <c r="H33" s="46">
        <v>3</v>
      </c>
    </row>
    <row r="34" spans="1:8" x14ac:dyDescent="0.35">
      <c r="A34" s="32">
        <v>32</v>
      </c>
      <c r="B34" s="59">
        <v>34.012625499999999</v>
      </c>
      <c r="C34" s="59">
        <v>-11.46209365</v>
      </c>
      <c r="D34" s="11" t="s">
        <v>526</v>
      </c>
      <c r="E34" s="12" t="s">
        <v>537</v>
      </c>
      <c r="F34" s="7" t="s">
        <v>522</v>
      </c>
      <c r="G34" s="55">
        <v>20</v>
      </c>
      <c r="H34" s="46">
        <v>4</v>
      </c>
    </row>
    <row r="35" spans="1:8" x14ac:dyDescent="0.35">
      <c r="A35" s="32">
        <v>33</v>
      </c>
      <c r="B35" s="59">
        <v>34.01509849</v>
      </c>
      <c r="C35" s="59">
        <v>-11.461497319999999</v>
      </c>
      <c r="D35" s="11" t="s">
        <v>526</v>
      </c>
      <c r="E35" s="12" t="s">
        <v>330</v>
      </c>
      <c r="F35" s="7" t="s">
        <v>522</v>
      </c>
      <c r="G35" s="55">
        <v>20</v>
      </c>
      <c r="H35" s="46">
        <v>3</v>
      </c>
    </row>
    <row r="36" spans="1:8" x14ac:dyDescent="0.35">
      <c r="A36" s="32">
        <v>34</v>
      </c>
      <c r="B36" s="59">
        <v>34.020058630000001</v>
      </c>
      <c r="C36" s="59">
        <v>-11.464265109999999</v>
      </c>
      <c r="D36" s="11" t="s">
        <v>526</v>
      </c>
      <c r="E36" s="12" t="s">
        <v>340</v>
      </c>
      <c r="F36" s="7" t="s">
        <v>522</v>
      </c>
      <c r="G36" s="55">
        <v>20</v>
      </c>
      <c r="H36" s="46">
        <v>3</v>
      </c>
    </row>
    <row r="37" spans="1:8" x14ac:dyDescent="0.35">
      <c r="A37" s="32">
        <v>35</v>
      </c>
      <c r="B37" s="59">
        <v>34.0260611</v>
      </c>
      <c r="C37" s="59">
        <v>-11.463710600000001</v>
      </c>
      <c r="D37" s="11" t="s">
        <v>526</v>
      </c>
      <c r="E37" s="12" t="s">
        <v>343</v>
      </c>
      <c r="F37" s="7" t="s">
        <v>522</v>
      </c>
      <c r="G37" s="55">
        <v>20</v>
      </c>
      <c r="H37" s="46">
        <v>3</v>
      </c>
    </row>
    <row r="38" spans="1:8" x14ac:dyDescent="0.35">
      <c r="A38" s="32">
        <v>36</v>
      </c>
      <c r="B38" s="59">
        <v>34.017966100000002</v>
      </c>
      <c r="C38" s="59">
        <v>-11.4605353</v>
      </c>
      <c r="D38" s="11" t="s">
        <v>526</v>
      </c>
      <c r="E38" s="13" t="s">
        <v>316</v>
      </c>
      <c r="F38" s="7" t="s">
        <v>523</v>
      </c>
      <c r="G38" s="55">
        <v>30</v>
      </c>
      <c r="H38" s="46">
        <v>4</v>
      </c>
    </row>
    <row r="39" spans="1:8" ht="15" thickBot="1" x14ac:dyDescent="0.4">
      <c r="A39" s="32">
        <v>37</v>
      </c>
      <c r="B39" s="59">
        <v>33.995464609999999</v>
      </c>
      <c r="C39" s="59">
        <v>-11.42798105</v>
      </c>
      <c r="D39" s="11" t="s">
        <v>526</v>
      </c>
      <c r="E39" s="13" t="s">
        <v>335</v>
      </c>
      <c r="F39" s="7" t="s">
        <v>523</v>
      </c>
      <c r="G39" s="55">
        <v>30</v>
      </c>
      <c r="H39" s="46">
        <v>4</v>
      </c>
    </row>
    <row r="40" spans="1:8" ht="15" thickBot="1" x14ac:dyDescent="0.4">
      <c r="A40" s="33">
        <f>COUNT(G3:G39)</f>
        <v>37</v>
      </c>
      <c r="B40" s="115" t="s">
        <v>604</v>
      </c>
      <c r="C40" s="115"/>
      <c r="D40" s="115"/>
      <c r="E40" s="115"/>
      <c r="F40" s="24"/>
      <c r="G40" s="33">
        <f>SUM(G3:G39)</f>
        <v>460</v>
      </c>
      <c r="H40" s="33">
        <f>SUM(H9:H39)</f>
        <v>52</v>
      </c>
    </row>
    <row r="41" spans="1:8" ht="15" thickBot="1" x14ac:dyDescent="0.4">
      <c r="A41" s="34"/>
      <c r="B41" s="118" t="s">
        <v>603</v>
      </c>
      <c r="C41" s="118"/>
      <c r="D41" s="118"/>
      <c r="E41" s="118"/>
      <c r="F41" s="118"/>
      <c r="G41" s="118"/>
      <c r="H41" s="119"/>
    </row>
    <row r="42" spans="1:8" x14ac:dyDescent="0.35">
      <c r="A42" s="32">
        <v>38</v>
      </c>
      <c r="B42" s="60">
        <v>33.923999999999999</v>
      </c>
      <c r="C42" s="60">
        <v>-9.9404000000000003</v>
      </c>
      <c r="D42" s="14" t="s">
        <v>133</v>
      </c>
      <c r="E42" s="15" t="s">
        <v>136</v>
      </c>
      <c r="F42" s="7" t="s">
        <v>522</v>
      </c>
      <c r="G42" s="56">
        <v>10</v>
      </c>
      <c r="H42" s="46">
        <v>1</v>
      </c>
    </row>
    <row r="43" spans="1:8" x14ac:dyDescent="0.35">
      <c r="A43" s="32">
        <v>39</v>
      </c>
      <c r="B43" s="60">
        <v>33.921211999999997</v>
      </c>
      <c r="C43" s="60">
        <v>-9.9423490000000001</v>
      </c>
      <c r="D43" s="14" t="s">
        <v>133</v>
      </c>
      <c r="E43" s="15" t="s">
        <v>137</v>
      </c>
      <c r="F43" s="7" t="s">
        <v>522</v>
      </c>
      <c r="G43" s="57">
        <v>10</v>
      </c>
      <c r="H43" s="46">
        <v>1</v>
      </c>
    </row>
    <row r="44" spans="1:8" x14ac:dyDescent="0.35">
      <c r="A44" s="32">
        <v>40</v>
      </c>
      <c r="B44" s="60">
        <v>33.924388</v>
      </c>
      <c r="C44" s="60">
        <v>-9.9404179999999993</v>
      </c>
      <c r="D44" s="14" t="s">
        <v>133</v>
      </c>
      <c r="E44" s="15" t="s">
        <v>142</v>
      </c>
      <c r="F44" s="7" t="s">
        <v>522</v>
      </c>
      <c r="G44" s="57">
        <v>10</v>
      </c>
      <c r="H44" s="46">
        <v>1</v>
      </c>
    </row>
    <row r="45" spans="1:8" x14ac:dyDescent="0.35">
      <c r="A45" s="32">
        <v>41</v>
      </c>
      <c r="B45" s="59">
        <v>33.927083000000003</v>
      </c>
      <c r="C45" s="59">
        <v>-9.9386539999999997</v>
      </c>
      <c r="D45" s="11" t="s">
        <v>133</v>
      </c>
      <c r="E45" s="12" t="s">
        <v>149</v>
      </c>
      <c r="F45" s="7" t="s">
        <v>522</v>
      </c>
      <c r="G45" s="57">
        <v>10</v>
      </c>
      <c r="H45" s="46">
        <v>1</v>
      </c>
    </row>
    <row r="46" spans="1:8" x14ac:dyDescent="0.35">
      <c r="A46" s="32">
        <v>42</v>
      </c>
      <c r="B46" s="60">
        <v>33.911366999999998</v>
      </c>
      <c r="C46" s="60">
        <v>-9.9551420000000004</v>
      </c>
      <c r="D46" s="14" t="s">
        <v>133</v>
      </c>
      <c r="E46" s="15" t="s">
        <v>147</v>
      </c>
      <c r="F46" s="7" t="s">
        <v>522</v>
      </c>
      <c r="G46" s="57">
        <v>20</v>
      </c>
      <c r="H46" s="46">
        <v>3</v>
      </c>
    </row>
    <row r="47" spans="1:8" x14ac:dyDescent="0.35">
      <c r="A47" s="32">
        <v>43</v>
      </c>
      <c r="B47" s="60">
        <v>33.939436999999998</v>
      </c>
      <c r="C47" s="60">
        <v>-9.9346390000000007</v>
      </c>
      <c r="D47" s="14" t="s">
        <v>133</v>
      </c>
      <c r="E47" s="15" t="s">
        <v>148</v>
      </c>
      <c r="F47" s="7" t="s">
        <v>522</v>
      </c>
      <c r="G47" s="57">
        <v>20</v>
      </c>
      <c r="H47" s="46">
        <v>3</v>
      </c>
    </row>
    <row r="48" spans="1:8" x14ac:dyDescent="0.35">
      <c r="A48" s="32">
        <v>44</v>
      </c>
      <c r="B48" s="59">
        <v>33.600928240000002</v>
      </c>
      <c r="C48" s="59">
        <v>-11.91731291</v>
      </c>
      <c r="D48" s="11" t="s">
        <v>303</v>
      </c>
      <c r="E48" s="12" t="s">
        <v>307</v>
      </c>
      <c r="F48" s="7" t="s">
        <v>522</v>
      </c>
      <c r="G48" s="57">
        <v>10</v>
      </c>
      <c r="H48" s="46">
        <v>1</v>
      </c>
    </row>
    <row r="49" spans="1:8" x14ac:dyDescent="0.35">
      <c r="A49" s="32">
        <v>45</v>
      </c>
      <c r="B49" s="59">
        <v>33.599787679999999</v>
      </c>
      <c r="C49" s="59">
        <v>-11.89970862</v>
      </c>
      <c r="D49" s="11" t="s">
        <v>303</v>
      </c>
      <c r="E49" s="12" t="s">
        <v>310</v>
      </c>
      <c r="F49" s="7" t="s">
        <v>522</v>
      </c>
      <c r="G49" s="57">
        <v>10</v>
      </c>
      <c r="H49" s="46">
        <v>2</v>
      </c>
    </row>
    <row r="50" spans="1:8" x14ac:dyDescent="0.35">
      <c r="A50" s="32">
        <v>46</v>
      </c>
      <c r="B50" s="59">
        <v>33.599098949999998</v>
      </c>
      <c r="C50" s="59">
        <v>-11.90387891</v>
      </c>
      <c r="D50" s="11" t="s">
        <v>303</v>
      </c>
      <c r="E50" s="12" t="s">
        <v>311</v>
      </c>
      <c r="F50" s="7" t="s">
        <v>522</v>
      </c>
      <c r="G50" s="57">
        <v>10</v>
      </c>
      <c r="H50" s="46">
        <v>1</v>
      </c>
    </row>
    <row r="51" spans="1:8" x14ac:dyDescent="0.35">
      <c r="A51" s="32">
        <v>47</v>
      </c>
      <c r="B51" s="59">
        <v>33.599486650000003</v>
      </c>
      <c r="C51" s="59">
        <v>-11.90480951</v>
      </c>
      <c r="D51" s="11" t="s">
        <v>303</v>
      </c>
      <c r="E51" s="12" t="s">
        <v>328</v>
      </c>
      <c r="F51" s="7" t="s">
        <v>522</v>
      </c>
      <c r="G51" s="57">
        <v>10</v>
      </c>
      <c r="H51" s="46">
        <v>1</v>
      </c>
    </row>
    <row r="52" spans="1:8" x14ac:dyDescent="0.35">
      <c r="A52" s="32">
        <v>48</v>
      </c>
      <c r="B52" s="59">
        <v>33.5842752</v>
      </c>
      <c r="C52" s="59">
        <v>-11.89808629</v>
      </c>
      <c r="D52" s="11" t="s">
        <v>303</v>
      </c>
      <c r="E52" s="12" t="s">
        <v>334</v>
      </c>
      <c r="F52" s="7" t="s">
        <v>522</v>
      </c>
      <c r="G52" s="57">
        <v>10</v>
      </c>
      <c r="H52" s="46">
        <v>2</v>
      </c>
    </row>
    <row r="53" spans="1:8" x14ac:dyDescent="0.35">
      <c r="A53" s="32">
        <v>49</v>
      </c>
      <c r="B53" s="59">
        <v>33.59448604</v>
      </c>
      <c r="C53" s="59">
        <v>-11.898137309999999</v>
      </c>
      <c r="D53" s="11" t="s">
        <v>303</v>
      </c>
      <c r="E53" s="12" t="s">
        <v>355</v>
      </c>
      <c r="F53" s="7" t="s">
        <v>522</v>
      </c>
      <c r="G53" s="57">
        <v>10</v>
      </c>
      <c r="H53" s="46">
        <v>1</v>
      </c>
    </row>
    <row r="54" spans="1:8" x14ac:dyDescent="0.35">
      <c r="A54" s="32">
        <v>50</v>
      </c>
      <c r="B54" s="59">
        <v>33.589474340000002</v>
      </c>
      <c r="C54" s="59">
        <v>-11.89046125</v>
      </c>
      <c r="D54" s="11" t="s">
        <v>303</v>
      </c>
      <c r="E54" s="12" t="s">
        <v>318</v>
      </c>
      <c r="F54" s="7" t="s">
        <v>522</v>
      </c>
      <c r="G54" s="57">
        <v>20</v>
      </c>
      <c r="H54" s="46">
        <v>3</v>
      </c>
    </row>
    <row r="55" spans="1:8" x14ac:dyDescent="0.35">
      <c r="A55" s="32">
        <v>51</v>
      </c>
      <c r="B55" s="59">
        <v>33.5899942</v>
      </c>
      <c r="C55" s="59">
        <v>-11.891563</v>
      </c>
      <c r="D55" s="11" t="s">
        <v>303</v>
      </c>
      <c r="E55" s="13" t="s">
        <v>323</v>
      </c>
      <c r="F55" s="7" t="s">
        <v>523</v>
      </c>
      <c r="G55" s="57">
        <v>20</v>
      </c>
      <c r="H55" s="46">
        <v>4</v>
      </c>
    </row>
    <row r="56" spans="1:8" x14ac:dyDescent="0.35">
      <c r="A56" s="32">
        <v>52</v>
      </c>
      <c r="B56" s="59">
        <v>33.5840909</v>
      </c>
      <c r="C56" s="59">
        <v>-11.91068361</v>
      </c>
      <c r="D56" s="11" t="s">
        <v>303</v>
      </c>
      <c r="E56" s="12" t="s">
        <v>339</v>
      </c>
      <c r="F56" s="7" t="s">
        <v>522</v>
      </c>
      <c r="G56" s="57">
        <v>20</v>
      </c>
      <c r="H56" s="46">
        <v>3</v>
      </c>
    </row>
    <row r="57" spans="1:8" x14ac:dyDescent="0.35">
      <c r="A57" s="32">
        <v>53</v>
      </c>
      <c r="B57" s="59">
        <v>34.299633890000003</v>
      </c>
      <c r="C57" s="59">
        <v>-11.611463949999999</v>
      </c>
      <c r="D57" s="11" t="s">
        <v>368</v>
      </c>
      <c r="E57" s="12" t="s">
        <v>370</v>
      </c>
      <c r="F57" s="7" t="s">
        <v>522</v>
      </c>
      <c r="G57" s="57">
        <v>10</v>
      </c>
      <c r="H57" s="46">
        <v>1</v>
      </c>
    </row>
    <row r="58" spans="1:8" x14ac:dyDescent="0.35">
      <c r="A58" s="32">
        <v>54</v>
      </c>
      <c r="B58" s="59">
        <v>34.29683043</v>
      </c>
      <c r="C58" s="59">
        <v>-11.61209137</v>
      </c>
      <c r="D58" s="11" t="s">
        <v>368</v>
      </c>
      <c r="E58" s="12" t="s">
        <v>371</v>
      </c>
      <c r="F58" s="7" t="s">
        <v>522</v>
      </c>
      <c r="G58" s="57">
        <v>10</v>
      </c>
      <c r="H58" s="46">
        <v>1</v>
      </c>
    </row>
    <row r="59" spans="1:8" x14ac:dyDescent="0.35">
      <c r="A59" s="32">
        <v>55</v>
      </c>
      <c r="B59" s="59">
        <v>34.297877</v>
      </c>
      <c r="C59" s="59">
        <v>-11.61232175</v>
      </c>
      <c r="D59" s="11" t="s">
        <v>368</v>
      </c>
      <c r="E59" s="12" t="s">
        <v>375</v>
      </c>
      <c r="F59" s="7" t="s">
        <v>522</v>
      </c>
      <c r="G59" s="57">
        <v>10</v>
      </c>
      <c r="H59" s="46">
        <v>1</v>
      </c>
    </row>
    <row r="60" spans="1:8" x14ac:dyDescent="0.35">
      <c r="A60" s="32">
        <v>56</v>
      </c>
      <c r="B60" s="59">
        <v>34.2972234</v>
      </c>
      <c r="C60" s="59">
        <v>-11.611791240000001</v>
      </c>
      <c r="D60" s="11" t="s">
        <v>368</v>
      </c>
      <c r="E60" s="12" t="s">
        <v>376</v>
      </c>
      <c r="F60" s="7" t="s">
        <v>522</v>
      </c>
      <c r="G60" s="57">
        <v>10</v>
      </c>
      <c r="H60" s="46">
        <v>1</v>
      </c>
    </row>
    <row r="61" spans="1:8" x14ac:dyDescent="0.35">
      <c r="A61" s="32">
        <v>57</v>
      </c>
      <c r="B61" s="59">
        <v>34.29532064</v>
      </c>
      <c r="C61" s="59">
        <v>-11.61085042</v>
      </c>
      <c r="D61" s="11" t="s">
        <v>368</v>
      </c>
      <c r="E61" s="12" t="s">
        <v>377</v>
      </c>
      <c r="F61" s="7" t="s">
        <v>522</v>
      </c>
      <c r="G61" s="57">
        <v>10</v>
      </c>
      <c r="H61" s="46">
        <v>1</v>
      </c>
    </row>
    <row r="62" spans="1:8" x14ac:dyDescent="0.35">
      <c r="A62" s="32">
        <v>58</v>
      </c>
      <c r="B62" s="59">
        <v>34.297097890000003</v>
      </c>
      <c r="C62" s="59">
        <v>-11.608446450000001</v>
      </c>
      <c r="D62" s="11" t="s">
        <v>368</v>
      </c>
      <c r="E62" s="12" t="s">
        <v>379</v>
      </c>
      <c r="F62" s="7" t="s">
        <v>522</v>
      </c>
      <c r="G62" s="57">
        <v>10</v>
      </c>
      <c r="H62" s="46">
        <v>1</v>
      </c>
    </row>
    <row r="63" spans="1:8" x14ac:dyDescent="0.35">
      <c r="A63" s="32">
        <v>59</v>
      </c>
      <c r="B63" s="59">
        <v>34.296865940000004</v>
      </c>
      <c r="C63" s="59">
        <v>-11.611838049999999</v>
      </c>
      <c r="D63" s="11" t="s">
        <v>368</v>
      </c>
      <c r="E63" s="12" t="s">
        <v>380</v>
      </c>
      <c r="F63" s="7" t="s">
        <v>522</v>
      </c>
      <c r="G63" s="57">
        <v>10</v>
      </c>
      <c r="H63" s="46">
        <v>1</v>
      </c>
    </row>
    <row r="64" spans="1:8" x14ac:dyDescent="0.35">
      <c r="A64" s="32">
        <v>60</v>
      </c>
      <c r="B64" s="59">
        <v>33.859885509999998</v>
      </c>
      <c r="C64" s="59">
        <v>-11.01872887</v>
      </c>
      <c r="D64" s="11" t="s">
        <v>429</v>
      </c>
      <c r="E64" s="12" t="s">
        <v>430</v>
      </c>
      <c r="F64" s="7" t="s">
        <v>522</v>
      </c>
      <c r="G64" s="57">
        <v>10</v>
      </c>
      <c r="H64" s="46">
        <v>1</v>
      </c>
    </row>
    <row r="65" spans="1:8" x14ac:dyDescent="0.35">
      <c r="A65" s="32">
        <v>61</v>
      </c>
      <c r="B65" s="59">
        <v>33.86157833</v>
      </c>
      <c r="C65" s="59">
        <v>-11.01853416</v>
      </c>
      <c r="D65" s="11" t="s">
        <v>429</v>
      </c>
      <c r="E65" s="12" t="s">
        <v>431</v>
      </c>
      <c r="F65" s="7" t="s">
        <v>522</v>
      </c>
      <c r="G65" s="57">
        <v>10</v>
      </c>
      <c r="H65" s="46">
        <v>1</v>
      </c>
    </row>
    <row r="66" spans="1:8" x14ac:dyDescent="0.35">
      <c r="A66" s="32">
        <v>62</v>
      </c>
      <c r="B66" s="59">
        <v>33.87223075</v>
      </c>
      <c r="C66" s="59">
        <v>-11.027112689999999</v>
      </c>
      <c r="D66" s="11" t="s">
        <v>429</v>
      </c>
      <c r="E66" s="12" t="s">
        <v>432</v>
      </c>
      <c r="F66" s="7" t="s">
        <v>522</v>
      </c>
      <c r="G66" s="57">
        <v>10</v>
      </c>
      <c r="H66" s="46">
        <v>1</v>
      </c>
    </row>
    <row r="67" spans="1:8" x14ac:dyDescent="0.35">
      <c r="A67" s="32">
        <v>63</v>
      </c>
      <c r="B67" s="59">
        <v>33.85048896</v>
      </c>
      <c r="C67" s="59">
        <v>-11.020147980000001</v>
      </c>
      <c r="D67" s="11" t="s">
        <v>429</v>
      </c>
      <c r="E67" s="12" t="s">
        <v>433</v>
      </c>
      <c r="F67" s="7" t="s">
        <v>522</v>
      </c>
      <c r="G67" s="57">
        <v>10</v>
      </c>
      <c r="H67" s="46">
        <v>2</v>
      </c>
    </row>
    <row r="68" spans="1:8" x14ac:dyDescent="0.35">
      <c r="A68" s="32">
        <v>64</v>
      </c>
      <c r="B68" s="59">
        <v>33.857230600000001</v>
      </c>
      <c r="C68" s="59">
        <v>-11.018591689999999</v>
      </c>
      <c r="D68" s="11" t="s">
        <v>429</v>
      </c>
      <c r="E68" s="12" t="s">
        <v>434</v>
      </c>
      <c r="F68" s="7" t="s">
        <v>522</v>
      </c>
      <c r="G68" s="57">
        <v>10</v>
      </c>
      <c r="H68" s="46">
        <v>1</v>
      </c>
    </row>
    <row r="69" spans="1:8" x14ac:dyDescent="0.35">
      <c r="A69" s="32">
        <v>65</v>
      </c>
      <c r="B69" s="59">
        <v>33.860199209999998</v>
      </c>
      <c r="C69" s="59">
        <v>-11.02273405</v>
      </c>
      <c r="D69" s="11" t="s">
        <v>429</v>
      </c>
      <c r="E69" s="12" t="s">
        <v>440</v>
      </c>
      <c r="F69" s="7" t="s">
        <v>522</v>
      </c>
      <c r="G69" s="57">
        <v>10</v>
      </c>
      <c r="H69" s="46">
        <v>2</v>
      </c>
    </row>
    <row r="70" spans="1:8" x14ac:dyDescent="0.35">
      <c r="A70" s="32">
        <v>66</v>
      </c>
      <c r="B70" s="59">
        <v>33.860690820000002</v>
      </c>
      <c r="C70" s="59">
        <v>-11.01866328</v>
      </c>
      <c r="D70" s="11" t="s">
        <v>429</v>
      </c>
      <c r="E70" s="12" t="s">
        <v>441</v>
      </c>
      <c r="F70" s="7" t="s">
        <v>522</v>
      </c>
      <c r="G70" s="57">
        <v>10</v>
      </c>
      <c r="H70" s="46">
        <v>1</v>
      </c>
    </row>
    <row r="71" spans="1:8" x14ac:dyDescent="0.35">
      <c r="A71" s="32">
        <v>67</v>
      </c>
      <c r="B71" s="59">
        <v>33.861612239999999</v>
      </c>
      <c r="C71" s="59">
        <v>-11.020749609999999</v>
      </c>
      <c r="D71" s="11" t="s">
        <v>429</v>
      </c>
      <c r="E71" s="12" t="s">
        <v>443</v>
      </c>
      <c r="F71" s="7" t="s">
        <v>522</v>
      </c>
      <c r="G71" s="57">
        <v>10</v>
      </c>
      <c r="H71" s="46">
        <v>1</v>
      </c>
    </row>
    <row r="72" spans="1:8" x14ac:dyDescent="0.35">
      <c r="A72" s="32">
        <v>68</v>
      </c>
      <c r="B72" s="59">
        <v>33.854058389999999</v>
      </c>
      <c r="C72" s="59">
        <v>-11.019993270000001</v>
      </c>
      <c r="D72" s="11" t="s">
        <v>429</v>
      </c>
      <c r="E72" s="12" t="s">
        <v>439</v>
      </c>
      <c r="F72" s="7" t="s">
        <v>522</v>
      </c>
      <c r="G72" s="57">
        <v>20</v>
      </c>
      <c r="H72" s="46">
        <v>3</v>
      </c>
    </row>
    <row r="73" spans="1:8" x14ac:dyDescent="0.35">
      <c r="A73" s="32">
        <v>180</v>
      </c>
      <c r="B73" s="59">
        <v>34.287441999999999</v>
      </c>
      <c r="C73" s="59">
        <v>-12.925843</v>
      </c>
      <c r="D73" s="7" t="s">
        <v>381</v>
      </c>
      <c r="E73" s="12" t="s">
        <v>385</v>
      </c>
      <c r="F73" s="7" t="s">
        <v>522</v>
      </c>
      <c r="G73" s="57">
        <v>10</v>
      </c>
      <c r="H73" s="46">
        <v>1</v>
      </c>
    </row>
    <row r="74" spans="1:8" x14ac:dyDescent="0.35">
      <c r="A74" s="32">
        <v>181</v>
      </c>
      <c r="B74" s="59">
        <v>34.295974000000001</v>
      </c>
      <c r="C74" s="59">
        <v>-12.926921999999999</v>
      </c>
      <c r="D74" s="7" t="s">
        <v>381</v>
      </c>
      <c r="E74" s="12" t="s">
        <v>116</v>
      </c>
      <c r="F74" s="7" t="s">
        <v>522</v>
      </c>
      <c r="G74" s="57">
        <v>10</v>
      </c>
      <c r="H74" s="46">
        <v>1</v>
      </c>
    </row>
    <row r="75" spans="1:8" x14ac:dyDescent="0.35">
      <c r="A75" s="32">
        <v>182</v>
      </c>
      <c r="B75" s="59">
        <v>34.287067999999998</v>
      </c>
      <c r="C75" s="59">
        <v>-12.926458999999999</v>
      </c>
      <c r="D75" s="7" t="s">
        <v>381</v>
      </c>
      <c r="E75" s="12" t="s">
        <v>391</v>
      </c>
      <c r="F75" s="7" t="s">
        <v>522</v>
      </c>
      <c r="G75" s="57">
        <v>10</v>
      </c>
      <c r="H75" s="46">
        <v>1</v>
      </c>
    </row>
    <row r="76" spans="1:8" x14ac:dyDescent="0.35">
      <c r="A76" s="32">
        <v>183</v>
      </c>
      <c r="B76" s="59">
        <v>34.284941000000003</v>
      </c>
      <c r="C76" s="59">
        <v>-12.926876999999999</v>
      </c>
      <c r="D76" s="7" t="s">
        <v>381</v>
      </c>
      <c r="E76" s="12" t="s">
        <v>392</v>
      </c>
      <c r="F76" s="7" t="s">
        <v>522</v>
      </c>
      <c r="G76" s="57">
        <v>10</v>
      </c>
      <c r="H76" s="46">
        <v>1</v>
      </c>
    </row>
    <row r="77" spans="1:8" x14ac:dyDescent="0.35">
      <c r="A77" s="32">
        <v>184</v>
      </c>
      <c r="B77" s="59">
        <v>34.287213289999997</v>
      </c>
      <c r="C77" s="59">
        <v>-12.941378220000001</v>
      </c>
      <c r="D77" s="7" t="s">
        <v>381</v>
      </c>
      <c r="E77" s="12" t="s">
        <v>386</v>
      </c>
      <c r="F77" s="7" t="s">
        <v>522</v>
      </c>
      <c r="G77" s="57">
        <v>10</v>
      </c>
      <c r="H77" s="46">
        <v>1</v>
      </c>
    </row>
    <row r="78" spans="1:8" x14ac:dyDescent="0.35">
      <c r="A78" s="32">
        <v>185</v>
      </c>
      <c r="B78" s="59">
        <v>34.293562999999999</v>
      </c>
      <c r="C78" s="59">
        <v>-12.933054</v>
      </c>
      <c r="D78" s="7" t="s">
        <v>381</v>
      </c>
      <c r="E78" s="12" t="s">
        <v>390</v>
      </c>
      <c r="F78" s="7" t="s">
        <v>522</v>
      </c>
      <c r="G78" s="57">
        <v>10</v>
      </c>
      <c r="H78" s="46">
        <v>1</v>
      </c>
    </row>
    <row r="79" spans="1:8" x14ac:dyDescent="0.35">
      <c r="A79" s="32">
        <v>186</v>
      </c>
      <c r="B79" s="59">
        <v>34.285997000000002</v>
      </c>
      <c r="C79" s="59">
        <v>-12.920650999999999</v>
      </c>
      <c r="D79" s="7" t="s">
        <v>381</v>
      </c>
      <c r="E79" s="12" t="s">
        <v>387</v>
      </c>
      <c r="F79" s="7" t="s">
        <v>522</v>
      </c>
      <c r="G79" s="57">
        <v>10</v>
      </c>
      <c r="H79" s="46">
        <v>1</v>
      </c>
    </row>
    <row r="80" spans="1:8" x14ac:dyDescent="0.35">
      <c r="A80" s="32">
        <v>187</v>
      </c>
      <c r="B80" s="59">
        <v>34.288671000000001</v>
      </c>
      <c r="C80" s="59">
        <v>-12.929923</v>
      </c>
      <c r="D80" s="7" t="s">
        <v>381</v>
      </c>
      <c r="E80" s="12" t="s">
        <v>388</v>
      </c>
      <c r="F80" s="7" t="s">
        <v>522</v>
      </c>
      <c r="G80" s="57">
        <v>10</v>
      </c>
      <c r="H80" s="46">
        <v>2</v>
      </c>
    </row>
    <row r="81" spans="1:8" ht="15" thickBot="1" x14ac:dyDescent="0.4">
      <c r="A81" s="32">
        <v>188</v>
      </c>
      <c r="B81" s="59">
        <v>34.278568999999997</v>
      </c>
      <c r="C81" s="59">
        <v>-12.924530000000001</v>
      </c>
      <c r="D81" s="7" t="s">
        <v>381</v>
      </c>
      <c r="E81" s="12" t="s">
        <v>389</v>
      </c>
      <c r="F81" s="7" t="s">
        <v>523</v>
      </c>
      <c r="G81" s="57">
        <v>20</v>
      </c>
      <c r="H81" s="46">
        <v>4</v>
      </c>
    </row>
    <row r="82" spans="1:8" ht="15" thickBot="1" x14ac:dyDescent="0.4">
      <c r="A82" s="33">
        <f>COUNT(G42:G81)</f>
        <v>40</v>
      </c>
      <c r="B82" s="115" t="s">
        <v>603</v>
      </c>
      <c r="C82" s="115"/>
      <c r="D82" s="115"/>
      <c r="E82" s="115"/>
      <c r="F82" s="24"/>
      <c r="G82" s="33">
        <f>SUM(G42:G81)</f>
        <v>470</v>
      </c>
      <c r="H82" s="33">
        <f>SUM(H42:H81)</f>
        <v>61</v>
      </c>
    </row>
    <row r="83" spans="1:8" ht="15" thickBot="1" x14ac:dyDescent="0.4">
      <c r="A83" s="34"/>
      <c r="B83" s="118" t="s">
        <v>602</v>
      </c>
      <c r="C83" s="118"/>
      <c r="D83" s="118"/>
      <c r="E83" s="118"/>
      <c r="F83" s="118"/>
      <c r="G83" s="118"/>
      <c r="H83" s="119"/>
    </row>
    <row r="84" spans="1:8" x14ac:dyDescent="0.35">
      <c r="A84" s="32">
        <v>69</v>
      </c>
      <c r="B84" s="59">
        <v>33.26361824</v>
      </c>
      <c r="C84" s="59">
        <v>-9.701282355</v>
      </c>
      <c r="D84" s="7" t="s">
        <v>93</v>
      </c>
      <c r="E84" s="8" t="s">
        <v>94</v>
      </c>
      <c r="F84" s="7" t="s">
        <v>522</v>
      </c>
      <c r="G84" s="55">
        <v>5</v>
      </c>
      <c r="H84" s="46">
        <v>1</v>
      </c>
    </row>
    <row r="85" spans="1:8" x14ac:dyDescent="0.35">
      <c r="A85" s="32">
        <v>70</v>
      </c>
      <c r="B85" s="59">
        <v>33.264201589999999</v>
      </c>
      <c r="C85" s="59">
        <v>-9.7011733699999994</v>
      </c>
      <c r="D85" s="7" t="s">
        <v>93</v>
      </c>
      <c r="E85" s="8" t="s">
        <v>101</v>
      </c>
      <c r="F85" s="7" t="s">
        <v>522</v>
      </c>
      <c r="G85" s="55">
        <v>5</v>
      </c>
      <c r="H85" s="46">
        <v>1</v>
      </c>
    </row>
    <row r="86" spans="1:8" x14ac:dyDescent="0.35">
      <c r="A86" s="32">
        <v>71</v>
      </c>
      <c r="B86" s="59">
        <v>33.864947999999998</v>
      </c>
      <c r="C86" s="59">
        <v>-9.7419569999999993</v>
      </c>
      <c r="D86" s="11" t="s">
        <v>133</v>
      </c>
      <c r="E86" s="12" t="s">
        <v>134</v>
      </c>
      <c r="F86" s="7" t="s">
        <v>522</v>
      </c>
      <c r="G86" s="55">
        <v>5</v>
      </c>
      <c r="H86" s="46">
        <v>1</v>
      </c>
    </row>
    <row r="87" spans="1:8" x14ac:dyDescent="0.35">
      <c r="A87" s="32">
        <v>72</v>
      </c>
      <c r="B87" s="59">
        <v>34.211033</v>
      </c>
      <c r="C87" s="59">
        <v>-10.423425</v>
      </c>
      <c r="D87" s="11" t="s">
        <v>133</v>
      </c>
      <c r="E87" s="13" t="s">
        <v>135</v>
      </c>
      <c r="F87" s="7" t="s">
        <v>522</v>
      </c>
      <c r="G87" s="55">
        <v>5</v>
      </c>
      <c r="H87" s="46">
        <v>1</v>
      </c>
    </row>
    <row r="88" spans="1:8" x14ac:dyDescent="0.35">
      <c r="A88" s="32">
        <v>73</v>
      </c>
      <c r="B88" s="59">
        <v>34.211802679999998</v>
      </c>
      <c r="C88" s="59">
        <v>-10.41453332</v>
      </c>
      <c r="D88" s="11" t="s">
        <v>133</v>
      </c>
      <c r="E88" s="12" t="s">
        <v>143</v>
      </c>
      <c r="F88" s="7" t="s">
        <v>522</v>
      </c>
      <c r="G88" s="55">
        <v>5</v>
      </c>
      <c r="H88" s="46">
        <v>1</v>
      </c>
    </row>
    <row r="89" spans="1:8" x14ac:dyDescent="0.35">
      <c r="A89" s="32">
        <v>74</v>
      </c>
      <c r="B89" s="59">
        <v>34.251619169999998</v>
      </c>
      <c r="C89" s="59">
        <v>-10.435132279999999</v>
      </c>
      <c r="D89" s="11" t="s">
        <v>133</v>
      </c>
      <c r="E89" s="12" t="s">
        <v>145</v>
      </c>
      <c r="F89" s="7" t="s">
        <v>522</v>
      </c>
      <c r="G89" s="55">
        <v>5</v>
      </c>
      <c r="H89" s="46">
        <v>1</v>
      </c>
    </row>
    <row r="90" spans="1:8" x14ac:dyDescent="0.35">
      <c r="A90" s="32">
        <v>75</v>
      </c>
      <c r="B90" s="59">
        <v>33.874668610000001</v>
      </c>
      <c r="C90" s="59">
        <v>-9.7675893219999992</v>
      </c>
      <c r="D90" s="11" t="s">
        <v>133</v>
      </c>
      <c r="E90" s="12" t="s">
        <v>146</v>
      </c>
      <c r="F90" s="7" t="s">
        <v>522</v>
      </c>
      <c r="G90" s="55">
        <v>5</v>
      </c>
      <c r="H90" s="46">
        <v>1</v>
      </c>
    </row>
    <row r="91" spans="1:8" x14ac:dyDescent="0.35">
      <c r="A91" s="32">
        <v>76</v>
      </c>
      <c r="B91" s="59">
        <v>33.775561449999998</v>
      </c>
      <c r="C91" s="59">
        <v>-9.5912276970000008</v>
      </c>
      <c r="D91" s="11" t="s">
        <v>133</v>
      </c>
      <c r="E91" s="12" t="s">
        <v>150</v>
      </c>
      <c r="F91" s="7" t="s">
        <v>522</v>
      </c>
      <c r="G91" s="55">
        <v>5</v>
      </c>
      <c r="H91" s="46">
        <v>1</v>
      </c>
    </row>
    <row r="92" spans="1:8" x14ac:dyDescent="0.35">
      <c r="A92" s="32">
        <v>77</v>
      </c>
      <c r="B92" s="59">
        <v>33.878435539999998</v>
      </c>
      <c r="C92" s="59">
        <v>-11.360877779999999</v>
      </c>
      <c r="D92" s="11" t="s">
        <v>303</v>
      </c>
      <c r="E92" s="12" t="s">
        <v>312</v>
      </c>
      <c r="F92" s="7" t="s">
        <v>522</v>
      </c>
      <c r="G92" s="55">
        <v>5</v>
      </c>
      <c r="H92" s="46">
        <v>1</v>
      </c>
    </row>
    <row r="93" spans="1:8" x14ac:dyDescent="0.35">
      <c r="A93" s="32">
        <v>78</v>
      </c>
      <c r="B93" s="59">
        <v>33.482864939999999</v>
      </c>
      <c r="C93" s="59">
        <v>-12.145461770000001</v>
      </c>
      <c r="D93" s="11" t="s">
        <v>303</v>
      </c>
      <c r="E93" s="12" t="s">
        <v>325</v>
      </c>
      <c r="F93" s="7" t="s">
        <v>522</v>
      </c>
      <c r="G93" s="55">
        <v>5</v>
      </c>
      <c r="H93" s="46">
        <v>1</v>
      </c>
    </row>
    <row r="94" spans="1:8" x14ac:dyDescent="0.35">
      <c r="A94" s="32">
        <v>79</v>
      </c>
      <c r="B94" s="59">
        <v>33.476929669999997</v>
      </c>
      <c r="C94" s="59">
        <v>-12.13626627</v>
      </c>
      <c r="D94" s="11" t="s">
        <v>303</v>
      </c>
      <c r="E94" s="12" t="s">
        <v>331</v>
      </c>
      <c r="F94" s="7" t="s">
        <v>522</v>
      </c>
      <c r="G94" s="55">
        <v>5</v>
      </c>
      <c r="H94" s="46">
        <v>1</v>
      </c>
    </row>
    <row r="95" spans="1:8" x14ac:dyDescent="0.35">
      <c r="A95" s="32">
        <v>80</v>
      </c>
      <c r="B95" s="59">
        <v>33.419490529999997</v>
      </c>
      <c r="C95" s="59">
        <v>-11.460924029999999</v>
      </c>
      <c r="D95" s="11" t="s">
        <v>303</v>
      </c>
      <c r="E95" s="12" t="s">
        <v>332</v>
      </c>
      <c r="F95" s="7" t="s">
        <v>522</v>
      </c>
      <c r="G95" s="55">
        <v>5</v>
      </c>
      <c r="H95" s="46">
        <v>1</v>
      </c>
    </row>
    <row r="96" spans="1:8" x14ac:dyDescent="0.35">
      <c r="A96" s="32">
        <v>81</v>
      </c>
      <c r="B96" s="59">
        <v>33.333754169999999</v>
      </c>
      <c r="C96" s="59">
        <v>-12.20675909</v>
      </c>
      <c r="D96" s="11" t="s">
        <v>303</v>
      </c>
      <c r="E96" s="12" t="s">
        <v>333</v>
      </c>
      <c r="F96" s="7" t="s">
        <v>522</v>
      </c>
      <c r="G96" s="55">
        <v>5</v>
      </c>
      <c r="H96" s="46">
        <v>1</v>
      </c>
    </row>
    <row r="97" spans="1:8" x14ac:dyDescent="0.35">
      <c r="A97" s="32">
        <v>82</v>
      </c>
      <c r="B97" s="59">
        <v>33.607957040000002</v>
      </c>
      <c r="C97" s="59">
        <v>-12.33289806</v>
      </c>
      <c r="D97" s="11" t="s">
        <v>303</v>
      </c>
      <c r="E97" s="12" t="s">
        <v>338</v>
      </c>
      <c r="F97" s="7" t="s">
        <v>522</v>
      </c>
      <c r="G97" s="55">
        <v>5</v>
      </c>
      <c r="H97" s="46">
        <v>1</v>
      </c>
    </row>
    <row r="98" spans="1:8" x14ac:dyDescent="0.35">
      <c r="A98" s="32">
        <v>83</v>
      </c>
      <c r="B98" s="59">
        <v>33.991608849999999</v>
      </c>
      <c r="C98" s="59">
        <v>-11.47100021</v>
      </c>
      <c r="D98" s="11" t="s">
        <v>303</v>
      </c>
      <c r="E98" s="12" t="s">
        <v>345</v>
      </c>
      <c r="F98" s="7" t="s">
        <v>522</v>
      </c>
      <c r="G98" s="55">
        <v>5</v>
      </c>
      <c r="H98" s="46">
        <v>1</v>
      </c>
    </row>
    <row r="99" spans="1:8" x14ac:dyDescent="0.35">
      <c r="A99" s="32">
        <v>84</v>
      </c>
      <c r="B99" s="59">
        <v>33.655224080000004</v>
      </c>
      <c r="C99" s="59">
        <v>-11.136505850000001</v>
      </c>
      <c r="D99" s="11" t="s">
        <v>303</v>
      </c>
      <c r="E99" s="12" t="s">
        <v>351</v>
      </c>
      <c r="F99" s="7" t="s">
        <v>522</v>
      </c>
      <c r="G99" s="55">
        <v>5</v>
      </c>
      <c r="H99" s="46">
        <v>1</v>
      </c>
    </row>
    <row r="100" spans="1:8" x14ac:dyDescent="0.35">
      <c r="A100" s="32">
        <v>85</v>
      </c>
      <c r="B100" s="59">
        <v>33.881174000000001</v>
      </c>
      <c r="C100" s="59">
        <v>-11.367703000000001</v>
      </c>
      <c r="D100" s="11" t="s">
        <v>303</v>
      </c>
      <c r="E100" s="12" t="s">
        <v>353</v>
      </c>
      <c r="F100" s="7" t="s">
        <v>522</v>
      </c>
      <c r="G100" s="55">
        <v>5</v>
      </c>
      <c r="H100" s="46">
        <v>1</v>
      </c>
    </row>
    <row r="101" spans="1:8" x14ac:dyDescent="0.35">
      <c r="A101" s="32">
        <v>86</v>
      </c>
      <c r="B101" s="59">
        <v>33.473058999999999</v>
      </c>
      <c r="C101" s="59">
        <v>-12.144401</v>
      </c>
      <c r="D101" s="11" t="s">
        <v>303</v>
      </c>
      <c r="E101" s="12" t="s">
        <v>354</v>
      </c>
      <c r="F101" s="7" t="s">
        <v>522</v>
      </c>
      <c r="G101" s="55">
        <v>5</v>
      </c>
      <c r="H101" s="46">
        <v>1</v>
      </c>
    </row>
    <row r="102" spans="1:8" x14ac:dyDescent="0.35">
      <c r="A102" s="32">
        <v>87</v>
      </c>
      <c r="B102" s="59">
        <v>34.167736089999998</v>
      </c>
      <c r="C102" s="59">
        <v>-11.82860674</v>
      </c>
      <c r="D102" s="11" t="s">
        <v>368</v>
      </c>
      <c r="E102" s="12" t="s">
        <v>378</v>
      </c>
      <c r="F102" s="7" t="s">
        <v>522</v>
      </c>
      <c r="G102" s="55">
        <v>5</v>
      </c>
      <c r="H102" s="46">
        <v>1</v>
      </c>
    </row>
    <row r="103" spans="1:8" x14ac:dyDescent="0.35">
      <c r="A103" s="32">
        <v>88</v>
      </c>
      <c r="B103" s="59">
        <v>33.743332889999998</v>
      </c>
      <c r="C103" s="59">
        <v>-10.97854985</v>
      </c>
      <c r="D103" s="11" t="s">
        <v>429</v>
      </c>
      <c r="E103" s="12" t="s">
        <v>435</v>
      </c>
      <c r="F103" s="7" t="s">
        <v>522</v>
      </c>
      <c r="G103" s="55">
        <v>5</v>
      </c>
      <c r="H103" s="46">
        <v>1</v>
      </c>
    </row>
    <row r="104" spans="1:8" x14ac:dyDescent="0.35">
      <c r="A104" s="32">
        <v>89</v>
      </c>
      <c r="B104" s="59">
        <v>33.522172040000001</v>
      </c>
      <c r="C104" s="59">
        <v>-10.81285795</v>
      </c>
      <c r="D104" s="11" t="s">
        <v>429</v>
      </c>
      <c r="E104" s="12" t="s">
        <v>436</v>
      </c>
      <c r="F104" s="7" t="s">
        <v>522</v>
      </c>
      <c r="G104" s="55">
        <v>5</v>
      </c>
      <c r="H104" s="46">
        <v>1</v>
      </c>
    </row>
    <row r="105" spans="1:8" x14ac:dyDescent="0.35">
      <c r="A105" s="32">
        <v>90</v>
      </c>
      <c r="B105" s="59">
        <v>33.997602059999998</v>
      </c>
      <c r="C105" s="59">
        <v>-10.867039849999999</v>
      </c>
      <c r="D105" s="11" t="s">
        <v>429</v>
      </c>
      <c r="E105" s="12" t="s">
        <v>438</v>
      </c>
      <c r="F105" s="7" t="s">
        <v>522</v>
      </c>
      <c r="G105" s="55">
        <v>5</v>
      </c>
      <c r="H105" s="46">
        <v>1</v>
      </c>
    </row>
    <row r="106" spans="1:8" x14ac:dyDescent="0.35">
      <c r="A106" s="32">
        <v>91</v>
      </c>
      <c r="B106" s="59">
        <v>33.273689689999998</v>
      </c>
      <c r="C106" s="59">
        <v>-9.7101291780000007</v>
      </c>
      <c r="D106" s="7" t="s">
        <v>93</v>
      </c>
      <c r="E106" s="8" t="s">
        <v>96</v>
      </c>
      <c r="F106" s="7" t="s">
        <v>522</v>
      </c>
      <c r="G106" s="55">
        <v>10</v>
      </c>
      <c r="H106" s="46">
        <v>1</v>
      </c>
    </row>
    <row r="107" spans="1:8" x14ac:dyDescent="0.35">
      <c r="A107" s="32">
        <v>92</v>
      </c>
      <c r="B107" s="59">
        <v>33.266246819999999</v>
      </c>
      <c r="C107" s="59">
        <v>-9.6936737609999994</v>
      </c>
      <c r="D107" s="7" t="s">
        <v>93</v>
      </c>
      <c r="E107" s="8" t="s">
        <v>97</v>
      </c>
      <c r="F107" s="7" t="s">
        <v>522</v>
      </c>
      <c r="G107" s="55">
        <v>10</v>
      </c>
      <c r="H107" s="46">
        <v>3</v>
      </c>
    </row>
    <row r="108" spans="1:8" x14ac:dyDescent="0.35">
      <c r="A108" s="32">
        <v>93</v>
      </c>
      <c r="B108" s="59">
        <v>33.375138499999998</v>
      </c>
      <c r="C108" s="59">
        <v>-9.6706620329999993</v>
      </c>
      <c r="D108" s="7" t="s">
        <v>93</v>
      </c>
      <c r="E108" s="8" t="s">
        <v>99</v>
      </c>
      <c r="F108" s="7" t="s">
        <v>522</v>
      </c>
      <c r="G108" s="55">
        <v>10</v>
      </c>
      <c r="H108" s="46">
        <v>1</v>
      </c>
    </row>
    <row r="109" spans="1:8" x14ac:dyDescent="0.35">
      <c r="A109" s="32">
        <v>94</v>
      </c>
      <c r="B109" s="59">
        <v>34.235898550000002</v>
      </c>
      <c r="C109" s="59">
        <v>-10.432941919999999</v>
      </c>
      <c r="D109" s="11" t="s">
        <v>133</v>
      </c>
      <c r="E109" s="12" t="s">
        <v>138</v>
      </c>
      <c r="F109" s="7" t="s">
        <v>522</v>
      </c>
      <c r="G109" s="55">
        <v>10</v>
      </c>
      <c r="H109" s="46">
        <v>2</v>
      </c>
    </row>
    <row r="110" spans="1:8" x14ac:dyDescent="0.35">
      <c r="A110" s="32">
        <v>95</v>
      </c>
      <c r="B110" s="59">
        <v>33.881144859999999</v>
      </c>
      <c r="C110" s="59">
        <v>-9.7410112430000009</v>
      </c>
      <c r="D110" s="11" t="s">
        <v>133</v>
      </c>
      <c r="E110" s="12" t="s">
        <v>139</v>
      </c>
      <c r="F110" s="7" t="s">
        <v>522</v>
      </c>
      <c r="G110" s="55">
        <v>10</v>
      </c>
      <c r="H110" s="46">
        <v>1</v>
      </c>
    </row>
    <row r="111" spans="1:8" x14ac:dyDescent="0.35">
      <c r="A111" s="32">
        <v>96</v>
      </c>
      <c r="B111" s="59">
        <v>34.096480790000001</v>
      </c>
      <c r="C111" s="59">
        <v>-10.27294021</v>
      </c>
      <c r="D111" s="11" t="s">
        <v>133</v>
      </c>
      <c r="E111" s="12" t="s">
        <v>140</v>
      </c>
      <c r="F111" s="7" t="s">
        <v>522</v>
      </c>
      <c r="G111" s="55">
        <v>10</v>
      </c>
      <c r="H111" s="46">
        <v>1</v>
      </c>
    </row>
    <row r="112" spans="1:8" x14ac:dyDescent="0.35">
      <c r="A112" s="32">
        <v>97</v>
      </c>
      <c r="B112" s="59">
        <v>33.837493719999998</v>
      </c>
      <c r="C112" s="59">
        <v>-9.7365901650000009</v>
      </c>
      <c r="D112" s="11" t="s">
        <v>133</v>
      </c>
      <c r="E112" s="12" t="s">
        <v>144</v>
      </c>
      <c r="F112" s="7" t="s">
        <v>522</v>
      </c>
      <c r="G112" s="55">
        <v>10</v>
      </c>
      <c r="H112" s="46">
        <v>1</v>
      </c>
    </row>
    <row r="113" spans="1:8" x14ac:dyDescent="0.35">
      <c r="A113" s="32">
        <v>98</v>
      </c>
      <c r="B113" s="59">
        <v>34.045555219999997</v>
      </c>
      <c r="C113" s="59">
        <v>-11.42508492</v>
      </c>
      <c r="D113" s="11" t="s">
        <v>303</v>
      </c>
      <c r="E113" s="12" t="s">
        <v>308</v>
      </c>
      <c r="F113" s="7" t="s">
        <v>522</v>
      </c>
      <c r="G113" s="55">
        <v>10</v>
      </c>
      <c r="H113" s="46">
        <v>2</v>
      </c>
    </row>
    <row r="114" spans="1:8" x14ac:dyDescent="0.35">
      <c r="A114" s="32">
        <v>99</v>
      </c>
      <c r="B114" s="59">
        <v>34.032517919999997</v>
      </c>
      <c r="C114" s="59">
        <v>-11.45448272</v>
      </c>
      <c r="D114" s="11" t="s">
        <v>303</v>
      </c>
      <c r="E114" s="12" t="s">
        <v>309</v>
      </c>
      <c r="F114" s="7" t="s">
        <v>522</v>
      </c>
      <c r="G114" s="55">
        <v>10</v>
      </c>
      <c r="H114" s="46">
        <v>1</v>
      </c>
    </row>
    <row r="115" spans="1:8" x14ac:dyDescent="0.35">
      <c r="A115" s="32">
        <v>100</v>
      </c>
      <c r="B115" s="59">
        <v>34.005167999999998</v>
      </c>
      <c r="C115" s="59">
        <v>-11.442605779999999</v>
      </c>
      <c r="D115" s="11" t="s">
        <v>303</v>
      </c>
      <c r="E115" s="12" t="s">
        <v>319</v>
      </c>
      <c r="F115" s="7" t="s">
        <v>522</v>
      </c>
      <c r="G115" s="55">
        <v>10</v>
      </c>
      <c r="H115" s="46">
        <v>3</v>
      </c>
    </row>
    <row r="116" spans="1:8" x14ac:dyDescent="0.35">
      <c r="A116" s="32">
        <v>101</v>
      </c>
      <c r="B116" s="59">
        <v>33.985383370000001</v>
      </c>
      <c r="C116" s="59">
        <v>-11.404486459999999</v>
      </c>
      <c r="D116" s="11" t="s">
        <v>303</v>
      </c>
      <c r="E116" s="12" t="s">
        <v>320</v>
      </c>
      <c r="F116" s="7" t="s">
        <v>522</v>
      </c>
      <c r="G116" s="55">
        <v>10</v>
      </c>
      <c r="H116" s="46">
        <v>3</v>
      </c>
    </row>
    <row r="117" spans="1:8" x14ac:dyDescent="0.35">
      <c r="A117" s="32">
        <v>102</v>
      </c>
      <c r="B117" s="59">
        <v>33.582453260000001</v>
      </c>
      <c r="C117" s="59">
        <v>-11.891967920000001</v>
      </c>
      <c r="D117" s="11" t="s">
        <v>303</v>
      </c>
      <c r="E117" s="12" t="s">
        <v>322</v>
      </c>
      <c r="F117" s="7" t="s">
        <v>522</v>
      </c>
      <c r="G117" s="55">
        <v>10</v>
      </c>
      <c r="H117" s="46">
        <v>2</v>
      </c>
    </row>
    <row r="118" spans="1:8" x14ac:dyDescent="0.35">
      <c r="A118" s="32">
        <v>103</v>
      </c>
      <c r="B118" s="59">
        <v>33.61193334</v>
      </c>
      <c r="C118" s="59">
        <v>-11.85741556</v>
      </c>
      <c r="D118" s="11" t="s">
        <v>303</v>
      </c>
      <c r="E118" s="12" t="s">
        <v>326</v>
      </c>
      <c r="F118" s="7" t="s">
        <v>522</v>
      </c>
      <c r="G118" s="55">
        <v>10</v>
      </c>
      <c r="H118" s="46">
        <v>2</v>
      </c>
    </row>
    <row r="119" spans="1:8" x14ac:dyDescent="0.35">
      <c r="A119" s="32">
        <v>104</v>
      </c>
      <c r="B119" s="59">
        <v>33.940687060000002</v>
      </c>
      <c r="C119" s="59">
        <v>-11.535633219999999</v>
      </c>
      <c r="D119" s="11" t="s">
        <v>303</v>
      </c>
      <c r="E119" s="12" t="s">
        <v>349</v>
      </c>
      <c r="F119" s="7" t="s">
        <v>522</v>
      </c>
      <c r="G119" s="55">
        <v>10</v>
      </c>
      <c r="H119" s="46">
        <v>1</v>
      </c>
    </row>
    <row r="120" spans="1:8" x14ac:dyDescent="0.35">
      <c r="A120" s="32">
        <v>105</v>
      </c>
      <c r="B120" s="59">
        <v>34.247315229999998</v>
      </c>
      <c r="C120" s="59">
        <v>-11.62242715</v>
      </c>
      <c r="D120" s="11" t="s">
        <v>368</v>
      </c>
      <c r="E120" s="12" t="s">
        <v>369</v>
      </c>
      <c r="F120" s="7" t="s">
        <v>522</v>
      </c>
      <c r="G120" s="55">
        <v>10</v>
      </c>
      <c r="H120" s="46">
        <v>1</v>
      </c>
    </row>
    <row r="121" spans="1:8" x14ac:dyDescent="0.35">
      <c r="A121" s="32">
        <v>106</v>
      </c>
      <c r="B121" s="59">
        <v>34.169049430000001</v>
      </c>
      <c r="C121" s="59">
        <v>-11.82879121</v>
      </c>
      <c r="D121" s="11" t="s">
        <v>368</v>
      </c>
      <c r="E121" s="12" t="s">
        <v>373</v>
      </c>
      <c r="F121" s="7" t="s">
        <v>522</v>
      </c>
      <c r="G121" s="55">
        <v>10</v>
      </c>
      <c r="H121" s="46">
        <v>1</v>
      </c>
    </row>
    <row r="122" spans="1:8" x14ac:dyDescent="0.35">
      <c r="A122" s="32">
        <v>107</v>
      </c>
      <c r="B122" s="59">
        <v>34.110750529999997</v>
      </c>
      <c r="C122" s="59">
        <v>-10.60466111</v>
      </c>
      <c r="D122" s="11" t="s">
        <v>429</v>
      </c>
      <c r="E122" s="12" t="s">
        <v>437</v>
      </c>
      <c r="F122" s="7" t="s">
        <v>522</v>
      </c>
      <c r="G122" s="55">
        <v>10</v>
      </c>
      <c r="H122" s="46">
        <v>3</v>
      </c>
    </row>
    <row r="123" spans="1:8" x14ac:dyDescent="0.35">
      <c r="A123" s="32">
        <v>108</v>
      </c>
      <c r="B123" s="59">
        <v>33.590176749999998</v>
      </c>
      <c r="C123" s="59">
        <v>-10.836511359999999</v>
      </c>
      <c r="D123" s="11" t="s">
        <v>429</v>
      </c>
      <c r="E123" s="12" t="s">
        <v>442</v>
      </c>
      <c r="F123" s="7" t="s">
        <v>522</v>
      </c>
      <c r="G123" s="55">
        <v>10</v>
      </c>
      <c r="H123" s="46">
        <v>1</v>
      </c>
    </row>
    <row r="124" spans="1:8" x14ac:dyDescent="0.35">
      <c r="A124" s="32">
        <v>109</v>
      </c>
      <c r="B124" s="59">
        <v>33.375985800000002</v>
      </c>
      <c r="C124" s="59">
        <v>-9.6702812349999991</v>
      </c>
      <c r="D124" s="7" t="s">
        <v>93</v>
      </c>
      <c r="E124" s="2" t="s">
        <v>98</v>
      </c>
      <c r="F124" s="7" t="s">
        <v>523</v>
      </c>
      <c r="G124" s="55">
        <v>20</v>
      </c>
      <c r="H124" s="46">
        <v>4</v>
      </c>
    </row>
    <row r="125" spans="1:8" x14ac:dyDescent="0.35">
      <c r="A125" s="32">
        <v>110</v>
      </c>
      <c r="B125" s="59">
        <v>33.932642899999998</v>
      </c>
      <c r="C125" s="59">
        <v>-10.01956871</v>
      </c>
      <c r="D125" s="11" t="s">
        <v>133</v>
      </c>
      <c r="E125" s="13" t="s">
        <v>141</v>
      </c>
      <c r="F125" s="7" t="s">
        <v>523</v>
      </c>
      <c r="G125" s="55">
        <v>20</v>
      </c>
      <c r="H125" s="46">
        <v>4</v>
      </c>
    </row>
    <row r="126" spans="1:8" x14ac:dyDescent="0.35">
      <c r="A126" s="32">
        <v>111</v>
      </c>
      <c r="B126" s="59">
        <v>33.988349200000002</v>
      </c>
      <c r="C126" s="59">
        <v>-11.427245559999999</v>
      </c>
      <c r="D126" s="11" t="s">
        <v>303</v>
      </c>
      <c r="E126" s="12" t="s">
        <v>321</v>
      </c>
      <c r="F126" s="7" t="s">
        <v>522</v>
      </c>
      <c r="G126" s="55">
        <v>20</v>
      </c>
      <c r="H126" s="46">
        <v>4</v>
      </c>
    </row>
    <row r="127" spans="1:8" x14ac:dyDescent="0.35">
      <c r="A127" s="32">
        <v>112</v>
      </c>
      <c r="B127" s="59">
        <v>34.050157939999998</v>
      </c>
      <c r="C127" s="59">
        <v>-11.457819840000001</v>
      </c>
      <c r="D127" s="11" t="s">
        <v>303</v>
      </c>
      <c r="E127" s="13" t="s">
        <v>324</v>
      </c>
      <c r="F127" s="7" t="s">
        <v>523</v>
      </c>
      <c r="G127" s="55">
        <v>20</v>
      </c>
      <c r="H127" s="46">
        <v>4</v>
      </c>
    </row>
    <row r="128" spans="1:8" x14ac:dyDescent="0.35">
      <c r="A128" s="32">
        <v>113</v>
      </c>
      <c r="B128" s="59">
        <v>34.254125289999998</v>
      </c>
      <c r="C128" s="59">
        <v>-11.6091245</v>
      </c>
      <c r="D128" s="11" t="s">
        <v>368</v>
      </c>
      <c r="E128" s="13" t="s">
        <v>374</v>
      </c>
      <c r="F128" s="7" t="s">
        <v>523</v>
      </c>
      <c r="G128" s="55">
        <v>20</v>
      </c>
      <c r="H128" s="46">
        <v>4</v>
      </c>
    </row>
    <row r="129" spans="1:8" x14ac:dyDescent="0.35">
      <c r="A129" s="32">
        <v>114</v>
      </c>
      <c r="B129" s="59">
        <v>33.265870339999999</v>
      </c>
      <c r="C129" s="59">
        <v>-9.7017961610000008</v>
      </c>
      <c r="D129" s="11" t="s">
        <v>93</v>
      </c>
      <c r="E129" s="13" t="s">
        <v>100</v>
      </c>
      <c r="F129" s="7" t="s">
        <v>523</v>
      </c>
      <c r="G129" s="55">
        <v>30</v>
      </c>
      <c r="H129" s="46">
        <v>4</v>
      </c>
    </row>
    <row r="130" spans="1:8" x14ac:dyDescent="0.35">
      <c r="A130" s="32">
        <v>216</v>
      </c>
      <c r="B130" s="59">
        <v>34.211184000000003</v>
      </c>
      <c r="C130" s="59">
        <v>-12.795555999999999</v>
      </c>
      <c r="D130" s="11" t="s">
        <v>381</v>
      </c>
      <c r="E130" s="13" t="s">
        <v>382</v>
      </c>
      <c r="F130" s="7" t="s">
        <v>522</v>
      </c>
      <c r="G130" s="55">
        <v>5</v>
      </c>
      <c r="H130" s="46">
        <v>1</v>
      </c>
    </row>
    <row r="131" spans="1:8" x14ac:dyDescent="0.35">
      <c r="A131" s="32">
        <v>217</v>
      </c>
      <c r="B131" s="59">
        <v>34.117255</v>
      </c>
      <c r="C131" s="59">
        <v>-13.311968999999999</v>
      </c>
      <c r="D131" s="11" t="s">
        <v>381</v>
      </c>
      <c r="E131" s="13" t="s">
        <v>383</v>
      </c>
      <c r="F131" s="7" t="s">
        <v>522</v>
      </c>
      <c r="G131" s="55">
        <v>5</v>
      </c>
      <c r="H131" s="46">
        <v>1</v>
      </c>
    </row>
    <row r="132" spans="1:8" x14ac:dyDescent="0.35">
      <c r="A132" s="32">
        <v>218</v>
      </c>
      <c r="B132" s="59">
        <v>34.108659000000003</v>
      </c>
      <c r="C132" s="59">
        <v>-12.475155000000001</v>
      </c>
      <c r="D132" s="11" t="s">
        <v>381</v>
      </c>
      <c r="E132" s="13" t="s">
        <v>384</v>
      </c>
      <c r="F132" s="7" t="s">
        <v>522</v>
      </c>
      <c r="G132" s="55">
        <v>5</v>
      </c>
      <c r="H132" s="46">
        <v>1</v>
      </c>
    </row>
    <row r="133" spans="1:8" ht="15" thickBot="1" x14ac:dyDescent="0.4">
      <c r="A133" s="32">
        <v>259</v>
      </c>
      <c r="B133" s="59">
        <v>34.24318255</v>
      </c>
      <c r="C133" s="59">
        <v>-13.387894279999999</v>
      </c>
      <c r="D133" s="11" t="s">
        <v>381</v>
      </c>
      <c r="E133" s="13" t="s">
        <v>533</v>
      </c>
      <c r="F133" s="7" t="s">
        <v>522</v>
      </c>
      <c r="G133" s="55">
        <v>10</v>
      </c>
      <c r="H133" s="46">
        <v>1</v>
      </c>
    </row>
    <row r="134" spans="1:8" ht="15" thickBot="1" x14ac:dyDescent="0.4">
      <c r="A134" s="33">
        <f>COUNT(A84:A133)</f>
        <v>50</v>
      </c>
      <c r="B134" s="115" t="s">
        <v>602</v>
      </c>
      <c r="C134" s="115"/>
      <c r="D134" s="115"/>
      <c r="E134" s="115"/>
      <c r="F134" s="24"/>
      <c r="G134" s="33">
        <f>SUM(G84:G133)</f>
        <v>445</v>
      </c>
      <c r="H134" s="33">
        <f>SUM(H84:H133)</f>
        <v>80</v>
      </c>
    </row>
    <row r="135" spans="1:8" ht="15" thickBot="1" x14ac:dyDescent="0.4">
      <c r="A135" s="35">
        <f>A40+A82+A134</f>
        <v>127</v>
      </c>
      <c r="D135" s="6"/>
      <c r="E135" s="6"/>
      <c r="G135" s="36"/>
    </row>
    <row r="136" spans="1:8" x14ac:dyDescent="0.35">
      <c r="A136" s="36"/>
      <c r="D136" s="6"/>
      <c r="E136" s="6"/>
      <c r="G136" s="58"/>
    </row>
    <row r="137" spans="1:8" x14ac:dyDescent="0.35">
      <c r="A137" s="36"/>
      <c r="D137" s="6"/>
      <c r="E137" s="6"/>
      <c r="G137" s="58"/>
    </row>
    <row r="138" spans="1:8" x14ac:dyDescent="0.35">
      <c r="A138" s="36"/>
      <c r="D138" s="6"/>
      <c r="E138" s="6"/>
      <c r="G138" s="58"/>
    </row>
    <row r="139" spans="1:8" x14ac:dyDescent="0.35">
      <c r="A139" s="36"/>
      <c r="D139" s="6"/>
      <c r="E139" s="6"/>
      <c r="G139" s="58"/>
    </row>
    <row r="140" spans="1:8" x14ac:dyDescent="0.35">
      <c r="A140" s="36"/>
      <c r="D140" s="6"/>
      <c r="E140" s="6"/>
      <c r="G140" s="58"/>
    </row>
    <row r="141" spans="1:8" x14ac:dyDescent="0.35">
      <c r="A141" s="36"/>
      <c r="D141" s="6"/>
      <c r="E141" s="6"/>
      <c r="G141" s="58"/>
    </row>
    <row r="142" spans="1:8" x14ac:dyDescent="0.35">
      <c r="A142" s="36"/>
      <c r="D142" s="6"/>
      <c r="E142" s="6"/>
      <c r="G142" s="58"/>
    </row>
    <row r="143" spans="1:8" x14ac:dyDescent="0.35">
      <c r="A143" s="36"/>
      <c r="D143" s="6"/>
      <c r="E143" s="6"/>
      <c r="G143" s="58"/>
    </row>
    <row r="144" spans="1:8" x14ac:dyDescent="0.35">
      <c r="A144" s="36"/>
      <c r="D144" s="6"/>
      <c r="E144" s="6"/>
      <c r="G144" s="58"/>
    </row>
    <row r="145" spans="1:7" x14ac:dyDescent="0.35">
      <c r="A145" s="36"/>
      <c r="D145" s="6"/>
      <c r="E145" s="6"/>
      <c r="G145" s="58"/>
    </row>
    <row r="146" spans="1:7" x14ac:dyDescent="0.35">
      <c r="A146" s="36"/>
      <c r="D146" s="6"/>
      <c r="E146" s="6"/>
      <c r="G146" s="58"/>
    </row>
    <row r="147" spans="1:7" x14ac:dyDescent="0.35">
      <c r="A147" s="36"/>
      <c r="D147" s="6"/>
      <c r="E147" s="6"/>
      <c r="G147" s="58"/>
    </row>
    <row r="148" spans="1:7" x14ac:dyDescent="0.35">
      <c r="A148" s="36"/>
      <c r="D148" s="6"/>
      <c r="E148" s="6"/>
      <c r="G148" s="58"/>
    </row>
    <row r="149" spans="1:7" x14ac:dyDescent="0.35">
      <c r="A149" s="36"/>
      <c r="D149" s="6"/>
      <c r="E149" s="6"/>
      <c r="G149" s="58"/>
    </row>
    <row r="150" spans="1:7" x14ac:dyDescent="0.35">
      <c r="A150" s="36"/>
      <c r="D150" s="6"/>
      <c r="E150" s="6"/>
      <c r="G150" s="58"/>
    </row>
    <row r="151" spans="1:7" x14ac:dyDescent="0.35">
      <c r="A151" s="36"/>
      <c r="D151" s="6"/>
      <c r="E151" s="6"/>
      <c r="G151" s="58"/>
    </row>
    <row r="152" spans="1:7" x14ac:dyDescent="0.35">
      <c r="A152" s="36"/>
      <c r="D152" s="6"/>
      <c r="E152" s="6"/>
      <c r="G152" s="58"/>
    </row>
    <row r="153" spans="1:7" x14ac:dyDescent="0.35">
      <c r="A153" s="36"/>
      <c r="D153" s="6"/>
      <c r="E153" s="6"/>
      <c r="G153" s="58"/>
    </row>
    <row r="154" spans="1:7" x14ac:dyDescent="0.35">
      <c r="A154" s="36"/>
      <c r="D154" s="6"/>
      <c r="E154" s="6"/>
      <c r="G154" s="58"/>
    </row>
    <row r="155" spans="1:7" x14ac:dyDescent="0.35">
      <c r="A155" s="36"/>
      <c r="D155" s="6"/>
      <c r="E155" s="6"/>
      <c r="G155" s="58"/>
    </row>
    <row r="156" spans="1:7" x14ac:dyDescent="0.35">
      <c r="A156" s="36"/>
      <c r="D156" s="6"/>
      <c r="E156" s="6"/>
      <c r="G156" s="58"/>
    </row>
    <row r="157" spans="1:7" x14ac:dyDescent="0.35">
      <c r="A157" s="36"/>
      <c r="D157" s="6"/>
      <c r="E157" s="6"/>
      <c r="G157" s="58"/>
    </row>
    <row r="158" spans="1:7" x14ac:dyDescent="0.35">
      <c r="A158" s="36"/>
      <c r="D158" s="6"/>
      <c r="E158" s="6"/>
      <c r="G158" s="58"/>
    </row>
    <row r="159" spans="1:7" x14ac:dyDescent="0.35">
      <c r="A159" s="36"/>
      <c r="D159" s="6"/>
      <c r="E159" s="6"/>
      <c r="G159" s="58"/>
    </row>
    <row r="160" spans="1:7" x14ac:dyDescent="0.35">
      <c r="A160" s="36"/>
      <c r="D160" s="6"/>
      <c r="E160" s="6"/>
      <c r="G160" s="58"/>
    </row>
    <row r="161" spans="1:7" x14ac:dyDescent="0.35">
      <c r="A161" s="36"/>
      <c r="D161" s="6"/>
      <c r="E161" s="6"/>
      <c r="G161" s="58"/>
    </row>
    <row r="162" spans="1:7" x14ac:dyDescent="0.35">
      <c r="A162" s="36"/>
      <c r="D162" s="6"/>
      <c r="E162" s="6"/>
      <c r="G162" s="58"/>
    </row>
    <row r="163" spans="1:7" x14ac:dyDescent="0.35">
      <c r="A163" s="36"/>
      <c r="D163" s="6"/>
      <c r="E163" s="6"/>
      <c r="G163" s="58"/>
    </row>
    <row r="164" spans="1:7" x14ac:dyDescent="0.35">
      <c r="A164" s="36"/>
      <c r="D164" s="6"/>
      <c r="E164" s="6"/>
      <c r="G164" s="58"/>
    </row>
    <row r="165" spans="1:7" x14ac:dyDescent="0.35">
      <c r="A165" s="36"/>
      <c r="D165" s="6"/>
      <c r="E165" s="6"/>
      <c r="G165" s="58"/>
    </row>
    <row r="166" spans="1:7" x14ac:dyDescent="0.35">
      <c r="A166" s="36"/>
      <c r="D166" s="6"/>
      <c r="E166" s="6"/>
      <c r="G166" s="58"/>
    </row>
    <row r="167" spans="1:7" x14ac:dyDescent="0.35">
      <c r="A167" s="36"/>
      <c r="D167" s="6"/>
      <c r="E167" s="6"/>
      <c r="G167" s="58"/>
    </row>
    <row r="168" spans="1:7" x14ac:dyDescent="0.35">
      <c r="A168" s="36"/>
      <c r="D168" s="6"/>
      <c r="E168" s="6"/>
      <c r="G168" s="58"/>
    </row>
    <row r="169" spans="1:7" x14ac:dyDescent="0.35">
      <c r="A169" s="36"/>
      <c r="D169" s="6"/>
      <c r="E169" s="6"/>
      <c r="G169" s="58"/>
    </row>
    <row r="170" spans="1:7" x14ac:dyDescent="0.35">
      <c r="A170" s="36"/>
      <c r="D170" s="6"/>
      <c r="E170" s="6"/>
      <c r="G170" s="58"/>
    </row>
    <row r="171" spans="1:7" x14ac:dyDescent="0.35">
      <c r="A171" s="36"/>
      <c r="D171" s="6"/>
      <c r="E171" s="6"/>
      <c r="G171" s="58"/>
    </row>
    <row r="172" spans="1:7" x14ac:dyDescent="0.35">
      <c r="A172" s="36"/>
      <c r="D172" s="6"/>
      <c r="E172" s="6"/>
      <c r="G172" s="58"/>
    </row>
    <row r="173" spans="1:7" x14ac:dyDescent="0.35">
      <c r="A173" s="36"/>
      <c r="D173" s="6"/>
      <c r="E173" s="6"/>
      <c r="G173" s="58"/>
    </row>
    <row r="174" spans="1:7" x14ac:dyDescent="0.35">
      <c r="A174" s="36"/>
      <c r="D174" s="6"/>
      <c r="E174" s="6"/>
      <c r="G174" s="58"/>
    </row>
    <row r="175" spans="1:7" x14ac:dyDescent="0.35">
      <c r="A175" s="36"/>
      <c r="D175" s="6"/>
      <c r="E175" s="6"/>
      <c r="G175" s="58"/>
    </row>
    <row r="176" spans="1:7" x14ac:dyDescent="0.35">
      <c r="A176" s="36"/>
      <c r="D176" s="6"/>
      <c r="E176" s="6"/>
      <c r="G176" s="58"/>
    </row>
    <row r="177" spans="1:7" x14ac:dyDescent="0.35">
      <c r="A177" s="36"/>
      <c r="D177" s="6"/>
      <c r="E177" s="6"/>
      <c r="G177" s="58"/>
    </row>
    <row r="178" spans="1:7" x14ac:dyDescent="0.35">
      <c r="A178" s="36"/>
      <c r="D178" s="6"/>
      <c r="E178" s="6"/>
      <c r="G178" s="58"/>
    </row>
    <row r="179" spans="1:7" x14ac:dyDescent="0.35">
      <c r="A179" s="36"/>
      <c r="D179" s="6"/>
      <c r="E179" s="6"/>
      <c r="G179" s="58"/>
    </row>
    <row r="180" spans="1:7" x14ac:dyDescent="0.35">
      <c r="A180" s="36"/>
      <c r="D180" s="6"/>
      <c r="E180" s="6"/>
      <c r="G180" s="58"/>
    </row>
    <row r="181" spans="1:7" x14ac:dyDescent="0.35">
      <c r="A181" s="36"/>
      <c r="D181" s="6"/>
      <c r="E181" s="6"/>
      <c r="G181" s="58"/>
    </row>
    <row r="182" spans="1:7" x14ac:dyDescent="0.35">
      <c r="A182" s="36"/>
      <c r="D182" s="6"/>
      <c r="E182" s="6"/>
      <c r="G182" s="58"/>
    </row>
    <row r="183" spans="1:7" x14ac:dyDescent="0.35">
      <c r="A183" s="36"/>
      <c r="D183" s="6"/>
      <c r="E183" s="6"/>
      <c r="G183" s="58"/>
    </row>
    <row r="184" spans="1:7" x14ac:dyDescent="0.35">
      <c r="A184" s="36"/>
      <c r="D184" s="6"/>
      <c r="E184" s="6"/>
      <c r="G184" s="58"/>
    </row>
    <row r="185" spans="1:7" x14ac:dyDescent="0.35">
      <c r="A185" s="36"/>
      <c r="D185" s="6"/>
      <c r="E185" s="6"/>
      <c r="G185" s="58"/>
    </row>
    <row r="186" spans="1:7" x14ac:dyDescent="0.35">
      <c r="A186" s="36"/>
      <c r="D186" s="6"/>
      <c r="E186" s="6"/>
      <c r="G186" s="58"/>
    </row>
    <row r="187" spans="1:7" x14ac:dyDescent="0.35">
      <c r="A187" s="36"/>
      <c r="D187" s="6"/>
      <c r="E187" s="6"/>
      <c r="G187" s="58"/>
    </row>
    <row r="188" spans="1:7" x14ac:dyDescent="0.35">
      <c r="A188" s="36"/>
      <c r="D188" s="6"/>
      <c r="E188" s="6"/>
      <c r="G188" s="58"/>
    </row>
    <row r="189" spans="1:7" x14ac:dyDescent="0.35">
      <c r="A189" s="36"/>
      <c r="D189" s="6"/>
      <c r="E189" s="6"/>
      <c r="G189" s="58"/>
    </row>
    <row r="190" spans="1:7" x14ac:dyDescent="0.35">
      <c r="A190" s="36"/>
      <c r="D190" s="6"/>
      <c r="E190" s="6"/>
      <c r="G190" s="58"/>
    </row>
    <row r="191" spans="1:7" x14ac:dyDescent="0.35">
      <c r="A191" s="36"/>
      <c r="D191" s="6"/>
      <c r="E191" s="6"/>
      <c r="G191" s="58"/>
    </row>
    <row r="192" spans="1:7" x14ac:dyDescent="0.35">
      <c r="A192" s="36"/>
      <c r="D192" s="6"/>
      <c r="E192" s="6"/>
      <c r="G192" s="58"/>
    </row>
    <row r="193" spans="1:7" x14ac:dyDescent="0.35">
      <c r="A193" s="36"/>
      <c r="D193" s="6"/>
      <c r="E193" s="6"/>
      <c r="G193" s="58"/>
    </row>
    <row r="194" spans="1:7" x14ac:dyDescent="0.35">
      <c r="A194" s="36"/>
      <c r="D194" s="6"/>
      <c r="E194" s="6"/>
      <c r="G194" s="58"/>
    </row>
    <row r="195" spans="1:7" x14ac:dyDescent="0.35">
      <c r="A195" s="36"/>
      <c r="D195" s="6"/>
      <c r="E195" s="6"/>
      <c r="G195" s="58"/>
    </row>
    <row r="196" spans="1:7" x14ac:dyDescent="0.35">
      <c r="A196" s="36"/>
      <c r="D196" s="6"/>
      <c r="E196" s="6"/>
    </row>
    <row r="197" spans="1:7" x14ac:dyDescent="0.35">
      <c r="A197" s="36"/>
      <c r="D197" s="6"/>
      <c r="E197" s="6"/>
    </row>
    <row r="198" spans="1:7" x14ac:dyDescent="0.35">
      <c r="A198" s="36"/>
      <c r="D198" s="6"/>
      <c r="E198" s="6"/>
    </row>
    <row r="199" spans="1:7" x14ac:dyDescent="0.35">
      <c r="A199" s="36"/>
      <c r="D199" s="6"/>
      <c r="E199" s="6"/>
    </row>
    <row r="200" spans="1:7" x14ac:dyDescent="0.35">
      <c r="A200" s="36"/>
      <c r="D200" s="6"/>
      <c r="E200" s="6"/>
    </row>
    <row r="201" spans="1:7" x14ac:dyDescent="0.35">
      <c r="A201" s="36"/>
      <c r="D201" s="6"/>
      <c r="E201" s="6"/>
    </row>
    <row r="202" spans="1:7" x14ac:dyDescent="0.35">
      <c r="A202" s="36"/>
      <c r="D202" s="6"/>
      <c r="E202" s="6"/>
    </row>
    <row r="203" spans="1:7" x14ac:dyDescent="0.35">
      <c r="A203" s="36"/>
      <c r="D203" s="6"/>
      <c r="E203" s="6"/>
    </row>
    <row r="204" spans="1:7" x14ac:dyDescent="0.35">
      <c r="A204" s="36"/>
      <c r="D204" s="6"/>
      <c r="E204" s="6"/>
    </row>
    <row r="205" spans="1:7" x14ac:dyDescent="0.35">
      <c r="A205" s="36"/>
      <c r="D205" s="6"/>
      <c r="E205" s="6"/>
    </row>
    <row r="206" spans="1:7" x14ac:dyDescent="0.35">
      <c r="A206" s="36"/>
      <c r="D206" s="6"/>
      <c r="E206" s="6"/>
    </row>
    <row r="207" spans="1:7" x14ac:dyDescent="0.35">
      <c r="A207" s="36"/>
      <c r="D207" s="6"/>
      <c r="E207" s="6"/>
    </row>
    <row r="208" spans="1:7" x14ac:dyDescent="0.35">
      <c r="A208" s="36"/>
      <c r="D208" s="6"/>
      <c r="E208" s="6"/>
    </row>
    <row r="209" spans="1:5" x14ac:dyDescent="0.35">
      <c r="A209" s="36"/>
      <c r="D209" s="6"/>
      <c r="E209" s="6"/>
    </row>
    <row r="210" spans="1:5" x14ac:dyDescent="0.35">
      <c r="A210" s="36"/>
      <c r="D210" s="6"/>
      <c r="E210" s="6"/>
    </row>
    <row r="211" spans="1:5" x14ac:dyDescent="0.35">
      <c r="A211" s="36"/>
      <c r="D211" s="6"/>
      <c r="E211" s="6"/>
    </row>
    <row r="212" spans="1:5" x14ac:dyDescent="0.35">
      <c r="A212" s="36"/>
      <c r="D212" s="6"/>
      <c r="E212" s="6"/>
    </row>
    <row r="213" spans="1:5" x14ac:dyDescent="0.35">
      <c r="A213" s="36"/>
      <c r="D213" s="6"/>
      <c r="E213" s="6"/>
    </row>
    <row r="214" spans="1:5" x14ac:dyDescent="0.35">
      <c r="A214" s="36"/>
    </row>
    <row r="215" spans="1:5" x14ac:dyDescent="0.35">
      <c r="A215" s="36"/>
    </row>
    <row r="216" spans="1:5" x14ac:dyDescent="0.35">
      <c r="A216" s="36"/>
    </row>
    <row r="217" spans="1:5" x14ac:dyDescent="0.35">
      <c r="A217" s="36"/>
    </row>
    <row r="218" spans="1:5" x14ac:dyDescent="0.35">
      <c r="A218" s="36"/>
    </row>
    <row r="219" spans="1:5" x14ac:dyDescent="0.35">
      <c r="A219" s="36"/>
    </row>
    <row r="220" spans="1:5" x14ac:dyDescent="0.35">
      <c r="A220" s="36"/>
    </row>
    <row r="221" spans="1:5" x14ac:dyDescent="0.35">
      <c r="A221" s="36"/>
    </row>
    <row r="222" spans="1:5" x14ac:dyDescent="0.35">
      <c r="A222" s="36"/>
    </row>
    <row r="223" spans="1:5" x14ac:dyDescent="0.35">
      <c r="A223" s="36"/>
    </row>
  </sheetData>
  <autoFilter ref="A1:H223" xr:uid="{00000000-0009-0000-0000-000000000000}"/>
  <sortState ref="B75:H120">
    <sortCondition ref="G75:G120"/>
    <sortCondition ref="D75:D120"/>
  </sortState>
  <mergeCells count="6">
    <mergeCell ref="B134:E134"/>
    <mergeCell ref="B2:H2"/>
    <mergeCell ref="B41:H41"/>
    <mergeCell ref="B40:E40"/>
    <mergeCell ref="B82:E82"/>
    <mergeCell ref="B83:H83"/>
  </mergeCells>
  <conditionalFormatting sqref="F3:F39 F84:F128 F42:F71">
    <cfRule type="containsText" dxfId="16" priority="10" operator="containsText" text="WiFi">
      <formula>NOT(ISERROR(SEARCH("WiFi",F3)))</formula>
    </cfRule>
  </conditionalFormatting>
  <conditionalFormatting sqref="A134">
    <cfRule type="containsText" dxfId="15" priority="7" operator="containsText" text="WiFi">
      <formula>NOT(ISERROR(SEARCH("WiFi",A134)))</formula>
    </cfRule>
  </conditionalFormatting>
  <conditionalFormatting sqref="A82">
    <cfRule type="containsText" dxfId="14" priority="8" operator="containsText" text="WiFi">
      <formula>NOT(ISERROR(SEARCH("WiFi",A82)))</formula>
    </cfRule>
  </conditionalFormatting>
  <conditionalFormatting sqref="A40">
    <cfRule type="containsText" dxfId="13" priority="9" operator="containsText" text="WiFi">
      <formula>NOT(ISERROR(SEARCH("WiFi",A40)))</formula>
    </cfRule>
  </conditionalFormatting>
  <conditionalFormatting sqref="F129:F133">
    <cfRule type="containsText" dxfId="12" priority="2" operator="containsText" text="WiFi">
      <formula>NOT(ISERROR(SEARCH("WiFi",F129)))</formula>
    </cfRule>
  </conditionalFormatting>
  <conditionalFormatting sqref="F72:F81">
    <cfRule type="containsText" dxfId="11" priority="1" operator="containsText" text="WiFi">
      <formula>NOT(ISERROR(SEARCH("WiFi",F72)))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8"/>
  <sheetViews>
    <sheetView topLeftCell="A4" workbookViewId="0">
      <selection activeCell="B2" sqref="B2:H2"/>
    </sheetView>
  </sheetViews>
  <sheetFormatPr defaultRowHeight="14.5" x14ac:dyDescent="0.35"/>
  <cols>
    <col min="1" max="1" width="9.08984375" style="36"/>
    <col min="2" max="2" width="12" style="29" bestFit="1" customWidth="1"/>
    <col min="3" max="3" width="12.6328125" style="29" bestFit="1" customWidth="1"/>
    <col min="4" max="4" width="13.36328125" bestFit="1" customWidth="1"/>
    <col min="5" max="5" width="46.54296875" bestFit="1" customWidth="1"/>
    <col min="6" max="6" width="10.6328125" customWidth="1"/>
    <col min="7" max="7" width="9.08984375" style="5"/>
    <col min="8" max="8" width="9.08984375" style="36"/>
    <col min="9" max="9" width="9.08984375" style="37"/>
  </cols>
  <sheetData>
    <row r="1" spans="1:8" ht="29.5" thickBot="1" x14ac:dyDescent="0.4">
      <c r="A1" s="30" t="s">
        <v>1</v>
      </c>
      <c r="B1" s="51" t="s">
        <v>524</v>
      </c>
      <c r="C1" s="51" t="s">
        <v>525</v>
      </c>
      <c r="D1" s="4" t="s">
        <v>527</v>
      </c>
      <c r="E1" s="3" t="s">
        <v>2</v>
      </c>
      <c r="F1" s="4" t="s">
        <v>520</v>
      </c>
      <c r="G1" s="10" t="s">
        <v>531</v>
      </c>
      <c r="H1" s="52" t="s">
        <v>530</v>
      </c>
    </row>
    <row r="2" spans="1:8" ht="15" thickBot="1" x14ac:dyDescent="0.4">
      <c r="A2" s="38"/>
      <c r="B2" s="121" t="s">
        <v>601</v>
      </c>
      <c r="C2" s="121"/>
      <c r="D2" s="121"/>
      <c r="E2" s="121"/>
      <c r="F2" s="121"/>
      <c r="G2" s="121"/>
      <c r="H2" s="122"/>
    </row>
    <row r="3" spans="1:8" x14ac:dyDescent="0.35">
      <c r="A3" s="32">
        <v>115</v>
      </c>
      <c r="B3" s="59">
        <v>33.770568879999999</v>
      </c>
      <c r="C3" s="59">
        <v>-13.99485204</v>
      </c>
      <c r="D3" s="7" t="s">
        <v>532</v>
      </c>
      <c r="E3" s="8" t="s">
        <v>170</v>
      </c>
      <c r="F3" s="18" t="s">
        <v>522</v>
      </c>
      <c r="G3" s="21">
        <v>10</v>
      </c>
      <c r="H3" s="46">
        <v>1</v>
      </c>
    </row>
    <row r="4" spans="1:8" x14ac:dyDescent="0.35">
      <c r="A4" s="32">
        <v>116</v>
      </c>
      <c r="B4" s="59">
        <v>33.771032409999997</v>
      </c>
      <c r="C4" s="59">
        <v>-13.995022349999999</v>
      </c>
      <c r="D4" s="7" t="s">
        <v>532</v>
      </c>
      <c r="E4" s="8" t="s">
        <v>182</v>
      </c>
      <c r="F4" s="18" t="s">
        <v>522</v>
      </c>
      <c r="G4" s="21">
        <v>10</v>
      </c>
      <c r="H4" s="46">
        <v>1</v>
      </c>
    </row>
    <row r="5" spans="1:8" x14ac:dyDescent="0.35">
      <c r="A5" s="32">
        <v>117</v>
      </c>
      <c r="B5" s="59">
        <v>33.773339829999998</v>
      </c>
      <c r="C5" s="59">
        <v>-13.97341539</v>
      </c>
      <c r="D5" s="7" t="s">
        <v>532</v>
      </c>
      <c r="E5" s="8" t="s">
        <v>183</v>
      </c>
      <c r="F5" s="18" t="s">
        <v>522</v>
      </c>
      <c r="G5" s="21">
        <v>10</v>
      </c>
      <c r="H5" s="46">
        <v>1</v>
      </c>
    </row>
    <row r="6" spans="1:8" x14ac:dyDescent="0.35">
      <c r="A6" s="32">
        <v>118</v>
      </c>
      <c r="B6" s="59">
        <v>33.771132629999997</v>
      </c>
      <c r="C6" s="59">
        <v>-13.994533799999999</v>
      </c>
      <c r="D6" s="7" t="s">
        <v>532</v>
      </c>
      <c r="E6" s="8" t="s">
        <v>184</v>
      </c>
      <c r="F6" s="18" t="s">
        <v>522</v>
      </c>
      <c r="G6" s="21">
        <v>10</v>
      </c>
      <c r="H6" s="46">
        <v>1</v>
      </c>
    </row>
    <row r="7" spans="1:8" x14ac:dyDescent="0.35">
      <c r="A7" s="32">
        <v>119</v>
      </c>
      <c r="B7" s="59">
        <v>33.765023980000002</v>
      </c>
      <c r="C7" s="59">
        <v>-13.98964372</v>
      </c>
      <c r="D7" s="7" t="s">
        <v>532</v>
      </c>
      <c r="E7" s="8" t="s">
        <v>185</v>
      </c>
      <c r="F7" s="18" t="s">
        <v>522</v>
      </c>
      <c r="G7" s="21">
        <v>10</v>
      </c>
      <c r="H7" s="46">
        <v>1</v>
      </c>
    </row>
    <row r="8" spans="1:8" x14ac:dyDescent="0.35">
      <c r="A8" s="32">
        <v>120</v>
      </c>
      <c r="B8" s="59">
        <v>33.765421689999997</v>
      </c>
      <c r="C8" s="59">
        <v>-13.98951589</v>
      </c>
      <c r="D8" s="7" t="s">
        <v>532</v>
      </c>
      <c r="E8" s="8" t="s">
        <v>186</v>
      </c>
      <c r="F8" s="18" t="s">
        <v>522</v>
      </c>
      <c r="G8" s="21">
        <v>10</v>
      </c>
      <c r="H8" s="46">
        <v>1</v>
      </c>
    </row>
    <row r="9" spans="1:8" x14ac:dyDescent="0.35">
      <c r="A9" s="32">
        <v>121</v>
      </c>
      <c r="B9" s="59">
        <v>33.770265790000003</v>
      </c>
      <c r="C9" s="59">
        <v>-13.9733257</v>
      </c>
      <c r="D9" s="7" t="s">
        <v>532</v>
      </c>
      <c r="E9" s="8" t="s">
        <v>226</v>
      </c>
      <c r="F9" s="18" t="s">
        <v>522</v>
      </c>
      <c r="G9" s="21">
        <v>10</v>
      </c>
      <c r="H9" s="46">
        <v>1</v>
      </c>
    </row>
    <row r="10" spans="1:8" x14ac:dyDescent="0.35">
      <c r="A10" s="32">
        <v>122</v>
      </c>
      <c r="B10" s="59">
        <v>33.770424439999999</v>
      </c>
      <c r="C10" s="59">
        <v>-13.97648965</v>
      </c>
      <c r="D10" s="7" t="s">
        <v>532</v>
      </c>
      <c r="E10" s="8" t="s">
        <v>179</v>
      </c>
      <c r="F10" s="18" t="s">
        <v>522</v>
      </c>
      <c r="G10" s="21">
        <v>10</v>
      </c>
      <c r="H10" s="46">
        <v>1</v>
      </c>
    </row>
    <row r="11" spans="1:8" x14ac:dyDescent="0.35">
      <c r="A11" s="32">
        <v>123</v>
      </c>
      <c r="B11" s="59">
        <v>33.780879900000002</v>
      </c>
      <c r="C11" s="59">
        <v>-13.94431451</v>
      </c>
      <c r="D11" s="7" t="s">
        <v>532</v>
      </c>
      <c r="E11" s="8" t="s">
        <v>203</v>
      </c>
      <c r="F11" s="18" t="s">
        <v>522</v>
      </c>
      <c r="G11" s="21">
        <v>10</v>
      </c>
      <c r="H11" s="46">
        <v>1</v>
      </c>
    </row>
    <row r="12" spans="1:8" x14ac:dyDescent="0.35">
      <c r="A12" s="32">
        <v>124</v>
      </c>
      <c r="B12" s="59">
        <v>33.774241590000003</v>
      </c>
      <c r="C12" s="59">
        <v>-13.991142460000001</v>
      </c>
      <c r="D12" s="7" t="s">
        <v>532</v>
      </c>
      <c r="E12" s="8" t="s">
        <v>208</v>
      </c>
      <c r="F12" s="18" t="s">
        <v>522</v>
      </c>
      <c r="G12" s="21">
        <v>10</v>
      </c>
      <c r="H12" s="46">
        <v>2</v>
      </c>
    </row>
    <row r="13" spans="1:8" x14ac:dyDescent="0.35">
      <c r="A13" s="32">
        <v>125</v>
      </c>
      <c r="B13" s="59">
        <v>33.766014769999998</v>
      </c>
      <c r="C13" s="59">
        <v>-13.98687396</v>
      </c>
      <c r="D13" s="7" t="s">
        <v>532</v>
      </c>
      <c r="E13" s="8" t="s">
        <v>217</v>
      </c>
      <c r="F13" s="18" t="s">
        <v>522</v>
      </c>
      <c r="G13" s="21">
        <v>10</v>
      </c>
      <c r="H13" s="46">
        <v>1</v>
      </c>
    </row>
    <row r="14" spans="1:8" x14ac:dyDescent="0.35">
      <c r="A14" s="32">
        <v>126</v>
      </c>
      <c r="B14" s="59">
        <v>33.766145170000001</v>
      </c>
      <c r="C14" s="59">
        <v>-13.987108620000001</v>
      </c>
      <c r="D14" s="7" t="s">
        <v>532</v>
      </c>
      <c r="E14" s="8" t="s">
        <v>218</v>
      </c>
      <c r="F14" s="18" t="s">
        <v>522</v>
      </c>
      <c r="G14" s="21">
        <v>10</v>
      </c>
      <c r="H14" s="46">
        <v>1</v>
      </c>
    </row>
    <row r="15" spans="1:8" x14ac:dyDescent="0.35">
      <c r="A15" s="32">
        <v>127</v>
      </c>
      <c r="B15" s="59">
        <v>33.770529920000001</v>
      </c>
      <c r="C15" s="59">
        <v>-13.974798590000001</v>
      </c>
      <c r="D15" s="7" t="s">
        <v>532</v>
      </c>
      <c r="E15" s="8" t="s">
        <v>174</v>
      </c>
      <c r="F15" s="18" t="s">
        <v>522</v>
      </c>
      <c r="G15" s="21">
        <v>10</v>
      </c>
      <c r="H15" s="46">
        <v>1</v>
      </c>
    </row>
    <row r="16" spans="1:8" x14ac:dyDescent="0.35">
      <c r="A16" s="32">
        <v>128</v>
      </c>
      <c r="B16" s="59">
        <v>33.77524966</v>
      </c>
      <c r="C16" s="59">
        <v>-13.97697157</v>
      </c>
      <c r="D16" s="7" t="s">
        <v>532</v>
      </c>
      <c r="E16" s="8" t="s">
        <v>220</v>
      </c>
      <c r="F16" s="18" t="s">
        <v>522</v>
      </c>
      <c r="G16" s="21">
        <v>10</v>
      </c>
      <c r="H16" s="46">
        <v>1</v>
      </c>
    </row>
    <row r="17" spans="1:8" x14ac:dyDescent="0.35">
      <c r="A17" s="32">
        <v>129</v>
      </c>
      <c r="B17" s="59">
        <v>33.774922199999999</v>
      </c>
      <c r="C17" s="59">
        <v>-13.97871758</v>
      </c>
      <c r="D17" s="7" t="s">
        <v>532</v>
      </c>
      <c r="E17" s="8" t="s">
        <v>227</v>
      </c>
      <c r="F17" s="18" t="s">
        <v>522</v>
      </c>
      <c r="G17" s="21">
        <v>10</v>
      </c>
      <c r="H17" s="46">
        <v>2</v>
      </c>
    </row>
    <row r="18" spans="1:8" x14ac:dyDescent="0.35">
      <c r="A18" s="32">
        <v>130</v>
      </c>
      <c r="B18" s="59">
        <v>33.770772800000003</v>
      </c>
      <c r="C18" s="59">
        <v>-13.978233510000001</v>
      </c>
      <c r="D18" s="7" t="s">
        <v>532</v>
      </c>
      <c r="E18" s="8" t="s">
        <v>180</v>
      </c>
      <c r="F18" s="18" t="s">
        <v>522</v>
      </c>
      <c r="G18" s="21">
        <v>10</v>
      </c>
      <c r="H18" s="46">
        <v>1</v>
      </c>
    </row>
    <row r="19" spans="1:8" x14ac:dyDescent="0.35">
      <c r="A19" s="32">
        <v>131</v>
      </c>
      <c r="B19" s="59">
        <v>33.766396620000002</v>
      </c>
      <c r="C19" s="59">
        <v>-13.990344609999999</v>
      </c>
      <c r="D19" s="7" t="s">
        <v>532</v>
      </c>
      <c r="E19" s="8" t="s">
        <v>181</v>
      </c>
      <c r="F19" s="18" t="s">
        <v>522</v>
      </c>
      <c r="G19" s="21">
        <v>10</v>
      </c>
      <c r="H19" s="46">
        <v>1</v>
      </c>
    </row>
    <row r="20" spans="1:8" x14ac:dyDescent="0.35">
      <c r="A20" s="32">
        <v>132</v>
      </c>
      <c r="B20" s="59">
        <v>33.78208841</v>
      </c>
      <c r="C20" s="59">
        <v>-13.959563279999999</v>
      </c>
      <c r="D20" s="7" t="s">
        <v>532</v>
      </c>
      <c r="E20" s="8" t="s">
        <v>188</v>
      </c>
      <c r="F20" s="18" t="s">
        <v>522</v>
      </c>
      <c r="G20" s="21">
        <v>10</v>
      </c>
      <c r="H20" s="46">
        <v>1</v>
      </c>
    </row>
    <row r="21" spans="1:8" x14ac:dyDescent="0.35">
      <c r="A21" s="32">
        <v>133</v>
      </c>
      <c r="B21" s="59">
        <v>33.774210179999997</v>
      </c>
      <c r="C21" s="59">
        <v>-13.990057609999999</v>
      </c>
      <c r="D21" s="7" t="s">
        <v>532</v>
      </c>
      <c r="E21" s="8" t="s">
        <v>211</v>
      </c>
      <c r="F21" s="18" t="s">
        <v>522</v>
      </c>
      <c r="G21" s="21">
        <v>10</v>
      </c>
      <c r="H21" s="46">
        <v>1</v>
      </c>
    </row>
    <row r="22" spans="1:8" x14ac:dyDescent="0.35">
      <c r="A22" s="32">
        <v>134</v>
      </c>
      <c r="B22" s="59">
        <v>33.757888880000003</v>
      </c>
      <c r="C22" s="59">
        <v>-13.99354482</v>
      </c>
      <c r="D22" s="7" t="s">
        <v>532</v>
      </c>
      <c r="E22" s="8" t="s">
        <v>212</v>
      </c>
      <c r="F22" s="18" t="s">
        <v>522</v>
      </c>
      <c r="G22" s="21">
        <v>10</v>
      </c>
      <c r="H22" s="46">
        <v>1</v>
      </c>
    </row>
    <row r="23" spans="1:8" x14ac:dyDescent="0.35">
      <c r="A23" s="32">
        <v>135</v>
      </c>
      <c r="B23" s="59">
        <v>33.758148869999999</v>
      </c>
      <c r="C23" s="59">
        <v>-13.993770039999999</v>
      </c>
      <c r="D23" s="7" t="s">
        <v>532</v>
      </c>
      <c r="E23" s="8" t="s">
        <v>213</v>
      </c>
      <c r="F23" s="18" t="s">
        <v>522</v>
      </c>
      <c r="G23" s="21">
        <v>10</v>
      </c>
      <c r="H23" s="46">
        <v>2</v>
      </c>
    </row>
    <row r="24" spans="1:8" x14ac:dyDescent="0.35">
      <c r="A24" s="32">
        <v>136</v>
      </c>
      <c r="B24" s="59">
        <v>33.769728919999999</v>
      </c>
      <c r="C24" s="59">
        <v>-13.981717720000001</v>
      </c>
      <c r="D24" s="7" t="s">
        <v>532</v>
      </c>
      <c r="E24" s="8" t="s">
        <v>232</v>
      </c>
      <c r="F24" s="18" t="s">
        <v>522</v>
      </c>
      <c r="G24" s="21">
        <v>10</v>
      </c>
      <c r="H24" s="46">
        <v>1</v>
      </c>
    </row>
    <row r="25" spans="1:8" x14ac:dyDescent="0.35">
      <c r="A25" s="32">
        <v>137</v>
      </c>
      <c r="B25" s="59">
        <v>33.792489830000001</v>
      </c>
      <c r="C25" s="59">
        <v>-13.95833616</v>
      </c>
      <c r="D25" s="7" t="s">
        <v>532</v>
      </c>
      <c r="E25" s="23" t="s">
        <v>231</v>
      </c>
      <c r="F25" s="18" t="s">
        <v>522</v>
      </c>
      <c r="G25" s="21">
        <v>10</v>
      </c>
      <c r="H25" s="46">
        <v>1</v>
      </c>
    </row>
    <row r="26" spans="1:8" x14ac:dyDescent="0.35">
      <c r="A26" s="32">
        <v>138</v>
      </c>
      <c r="B26" s="59">
        <v>33.780860439999998</v>
      </c>
      <c r="C26" s="59">
        <v>-13.944034289999999</v>
      </c>
      <c r="D26" s="7" t="s">
        <v>532</v>
      </c>
      <c r="E26" s="8" t="s">
        <v>189</v>
      </c>
      <c r="F26" s="18" t="s">
        <v>522</v>
      </c>
      <c r="G26" s="21">
        <v>10</v>
      </c>
      <c r="H26" s="46">
        <v>1</v>
      </c>
    </row>
    <row r="27" spans="1:8" x14ac:dyDescent="0.35">
      <c r="A27" s="32">
        <v>139</v>
      </c>
      <c r="B27" s="59">
        <v>33.769470349999999</v>
      </c>
      <c r="C27" s="59">
        <v>-13.981917449999999</v>
      </c>
      <c r="D27" s="7" t="s">
        <v>532</v>
      </c>
      <c r="E27" s="8" t="s">
        <v>216</v>
      </c>
      <c r="F27" s="18" t="s">
        <v>522</v>
      </c>
      <c r="G27" s="21">
        <v>10</v>
      </c>
      <c r="H27" s="46">
        <v>1</v>
      </c>
    </row>
    <row r="28" spans="1:8" x14ac:dyDescent="0.35">
      <c r="A28" s="32">
        <v>140</v>
      </c>
      <c r="B28" s="59">
        <v>33.7690147</v>
      </c>
      <c r="C28" s="59">
        <v>-13.98132217</v>
      </c>
      <c r="D28" s="7" t="s">
        <v>532</v>
      </c>
      <c r="E28" s="8" t="s">
        <v>235</v>
      </c>
      <c r="F28" s="18" t="s">
        <v>522</v>
      </c>
      <c r="G28" s="21">
        <v>10</v>
      </c>
      <c r="H28" s="46">
        <v>1</v>
      </c>
    </row>
    <row r="29" spans="1:8" x14ac:dyDescent="0.35">
      <c r="A29" s="32">
        <v>141</v>
      </c>
      <c r="B29" s="59">
        <v>33.76765056</v>
      </c>
      <c r="C29" s="59">
        <v>-13.95521521</v>
      </c>
      <c r="D29" s="7" t="s">
        <v>532</v>
      </c>
      <c r="E29" s="8" t="s">
        <v>195</v>
      </c>
      <c r="F29" s="18" t="s">
        <v>522</v>
      </c>
      <c r="G29" s="21">
        <v>10</v>
      </c>
      <c r="H29" s="46">
        <v>2</v>
      </c>
    </row>
    <row r="30" spans="1:8" x14ac:dyDescent="0.35">
      <c r="A30" s="32">
        <v>142</v>
      </c>
      <c r="B30" s="59">
        <v>33.770898979999998</v>
      </c>
      <c r="C30" s="59">
        <v>-13.993883569999999</v>
      </c>
      <c r="D30" s="7" t="s">
        <v>532</v>
      </c>
      <c r="E30" s="8" t="s">
        <v>223</v>
      </c>
      <c r="F30" s="18" t="s">
        <v>522</v>
      </c>
      <c r="G30" s="21">
        <v>10</v>
      </c>
      <c r="H30" s="46">
        <v>2</v>
      </c>
    </row>
    <row r="31" spans="1:8" x14ac:dyDescent="0.35">
      <c r="A31" s="32">
        <v>143</v>
      </c>
      <c r="B31" s="59">
        <v>33.766033069999999</v>
      </c>
      <c r="C31" s="59">
        <v>-13.98960437</v>
      </c>
      <c r="D31" s="7" t="s">
        <v>532</v>
      </c>
      <c r="E31" s="8" t="s">
        <v>201</v>
      </c>
      <c r="F31" s="18" t="s">
        <v>522</v>
      </c>
      <c r="G31" s="21">
        <v>10</v>
      </c>
      <c r="H31" s="46">
        <v>2</v>
      </c>
    </row>
    <row r="32" spans="1:8" x14ac:dyDescent="0.35">
      <c r="A32" s="32">
        <v>144</v>
      </c>
      <c r="B32" s="59">
        <v>33.769864499999997</v>
      </c>
      <c r="C32" s="59">
        <v>-13.98907689</v>
      </c>
      <c r="D32" s="7" t="s">
        <v>532</v>
      </c>
      <c r="E32" s="23" t="s">
        <v>176</v>
      </c>
      <c r="F32" s="18" t="s">
        <v>522</v>
      </c>
      <c r="G32" s="21">
        <v>10</v>
      </c>
      <c r="H32" s="46">
        <v>2</v>
      </c>
    </row>
    <row r="33" spans="1:8" x14ac:dyDescent="0.35">
      <c r="A33" s="32">
        <v>145</v>
      </c>
      <c r="B33" s="59">
        <v>33.770273250000002</v>
      </c>
      <c r="C33" s="59">
        <v>-13.98392207</v>
      </c>
      <c r="D33" s="7" t="s">
        <v>532</v>
      </c>
      <c r="E33" s="8" t="s">
        <v>224</v>
      </c>
      <c r="F33" s="18" t="s">
        <v>522</v>
      </c>
      <c r="G33" s="21">
        <v>20</v>
      </c>
      <c r="H33" s="46">
        <v>3</v>
      </c>
    </row>
    <row r="34" spans="1:8" x14ac:dyDescent="0.35">
      <c r="A34" s="32">
        <v>146</v>
      </c>
      <c r="B34" s="59">
        <v>33.790157370000003</v>
      </c>
      <c r="C34" s="59">
        <v>-13.958470330000001</v>
      </c>
      <c r="D34" s="7" t="s">
        <v>532</v>
      </c>
      <c r="E34" s="8" t="s">
        <v>225</v>
      </c>
      <c r="F34" s="18" t="s">
        <v>522</v>
      </c>
      <c r="G34" s="21">
        <v>20</v>
      </c>
      <c r="H34" s="46">
        <v>3</v>
      </c>
    </row>
    <row r="35" spans="1:8" x14ac:dyDescent="0.35">
      <c r="A35" s="32">
        <v>147</v>
      </c>
      <c r="B35" s="59">
        <v>33.77101339</v>
      </c>
      <c r="C35" s="59">
        <v>-13.97541187</v>
      </c>
      <c r="D35" s="7" t="s">
        <v>532</v>
      </c>
      <c r="E35" s="8" t="s">
        <v>177</v>
      </c>
      <c r="F35" s="18" t="s">
        <v>522</v>
      </c>
      <c r="G35" s="21">
        <v>20</v>
      </c>
      <c r="H35" s="46">
        <v>3</v>
      </c>
    </row>
    <row r="36" spans="1:8" x14ac:dyDescent="0.35">
      <c r="A36" s="32">
        <v>148</v>
      </c>
      <c r="B36" s="59">
        <v>33.776099139999999</v>
      </c>
      <c r="C36" s="59">
        <v>-13.95139105</v>
      </c>
      <c r="D36" s="7" t="s">
        <v>532</v>
      </c>
      <c r="E36" s="8" t="s">
        <v>178</v>
      </c>
      <c r="F36" s="18" t="s">
        <v>522</v>
      </c>
      <c r="G36" s="21">
        <v>20</v>
      </c>
      <c r="H36" s="46">
        <v>3</v>
      </c>
    </row>
    <row r="37" spans="1:8" x14ac:dyDescent="0.35">
      <c r="A37" s="32">
        <v>149</v>
      </c>
      <c r="B37" s="59">
        <v>33.774950230000002</v>
      </c>
      <c r="C37" s="59">
        <v>-13.992622969999999</v>
      </c>
      <c r="D37" s="7" t="s">
        <v>532</v>
      </c>
      <c r="E37" s="8" t="s">
        <v>202</v>
      </c>
      <c r="F37" s="18" t="s">
        <v>522</v>
      </c>
      <c r="G37" s="21">
        <v>20</v>
      </c>
      <c r="H37" s="46">
        <v>3</v>
      </c>
    </row>
    <row r="38" spans="1:8" x14ac:dyDescent="0.35">
      <c r="A38" s="32">
        <v>150</v>
      </c>
      <c r="B38" s="59">
        <v>33.775860280000003</v>
      </c>
      <c r="C38" s="59">
        <v>-13.97407641</v>
      </c>
      <c r="D38" s="7" t="s">
        <v>532</v>
      </c>
      <c r="E38" s="8" t="s">
        <v>221</v>
      </c>
      <c r="F38" s="18" t="s">
        <v>522</v>
      </c>
      <c r="G38" s="21">
        <v>20</v>
      </c>
      <c r="H38" s="46">
        <v>3</v>
      </c>
    </row>
    <row r="39" spans="1:8" x14ac:dyDescent="0.35">
      <c r="A39" s="32">
        <v>151</v>
      </c>
      <c r="B39" s="59">
        <v>33.767223049999998</v>
      </c>
      <c r="C39" s="59">
        <v>-13.98827154</v>
      </c>
      <c r="D39" s="7" t="s">
        <v>532</v>
      </c>
      <c r="E39" s="8" t="s">
        <v>222</v>
      </c>
      <c r="F39" s="18" t="s">
        <v>522</v>
      </c>
      <c r="G39" s="21">
        <v>20</v>
      </c>
      <c r="H39" s="46">
        <v>3</v>
      </c>
    </row>
    <row r="40" spans="1:8" x14ac:dyDescent="0.35">
      <c r="A40" s="32">
        <v>152</v>
      </c>
      <c r="B40" s="59">
        <v>33.770288450000002</v>
      </c>
      <c r="C40" s="59">
        <v>-13.97457333</v>
      </c>
      <c r="D40" s="7" t="s">
        <v>532</v>
      </c>
      <c r="E40" s="8" t="s">
        <v>214</v>
      </c>
      <c r="F40" s="18" t="s">
        <v>522</v>
      </c>
      <c r="G40" s="21">
        <v>20</v>
      </c>
      <c r="H40" s="46">
        <v>3</v>
      </c>
    </row>
    <row r="41" spans="1:8" x14ac:dyDescent="0.35">
      <c r="A41" s="32">
        <v>153</v>
      </c>
      <c r="B41" s="59">
        <v>33.76818377</v>
      </c>
      <c r="C41" s="59">
        <v>-13.98760849</v>
      </c>
      <c r="D41" s="7" t="s">
        <v>532</v>
      </c>
      <c r="E41" s="8" t="s">
        <v>230</v>
      </c>
      <c r="F41" s="18" t="s">
        <v>522</v>
      </c>
      <c r="G41" s="21">
        <v>20</v>
      </c>
      <c r="H41" s="46">
        <v>3</v>
      </c>
    </row>
    <row r="42" spans="1:8" x14ac:dyDescent="0.35">
      <c r="A42" s="32">
        <v>154</v>
      </c>
      <c r="B42" s="59">
        <v>33.767493029999997</v>
      </c>
      <c r="C42" s="59">
        <v>-13.9691574</v>
      </c>
      <c r="D42" s="7" t="s">
        <v>532</v>
      </c>
      <c r="E42" s="8" t="s">
        <v>215</v>
      </c>
      <c r="F42" s="18" t="s">
        <v>522</v>
      </c>
      <c r="G42" s="21">
        <v>20</v>
      </c>
      <c r="H42" s="46">
        <v>3</v>
      </c>
    </row>
    <row r="43" spans="1:8" x14ac:dyDescent="0.35">
      <c r="A43" s="32">
        <v>155</v>
      </c>
      <c r="B43" s="59">
        <v>33.761212309999998</v>
      </c>
      <c r="C43" s="59">
        <v>-13.976473479999999</v>
      </c>
      <c r="D43" s="7" t="s">
        <v>532</v>
      </c>
      <c r="E43" s="2" t="s">
        <v>198</v>
      </c>
      <c r="F43" s="18" t="s">
        <v>523</v>
      </c>
      <c r="G43" s="21">
        <v>20</v>
      </c>
      <c r="H43" s="46">
        <v>4</v>
      </c>
    </row>
    <row r="44" spans="1:8" x14ac:dyDescent="0.35">
      <c r="A44" s="32">
        <v>156</v>
      </c>
      <c r="B44" s="59">
        <v>33.784857709999997</v>
      </c>
      <c r="C44" s="59">
        <v>-13.998187659999999</v>
      </c>
      <c r="D44" s="7" t="s">
        <v>532</v>
      </c>
      <c r="E44" s="2" t="s">
        <v>199</v>
      </c>
      <c r="F44" s="18" t="s">
        <v>523</v>
      </c>
      <c r="G44" s="21">
        <v>20</v>
      </c>
      <c r="H44" s="46">
        <v>4</v>
      </c>
    </row>
    <row r="45" spans="1:8" x14ac:dyDescent="0.35">
      <c r="A45" s="32">
        <v>157</v>
      </c>
      <c r="B45" s="59">
        <v>33.7945876</v>
      </c>
      <c r="C45" s="59">
        <v>-13.962660079999999</v>
      </c>
      <c r="D45" s="7" t="s">
        <v>532</v>
      </c>
      <c r="E45" s="2" t="s">
        <v>187</v>
      </c>
      <c r="F45" s="18" t="s">
        <v>523</v>
      </c>
      <c r="G45" s="21">
        <v>30</v>
      </c>
      <c r="H45" s="46">
        <v>4</v>
      </c>
    </row>
    <row r="46" spans="1:8" ht="15" thickBot="1" x14ac:dyDescent="0.4">
      <c r="A46" s="32">
        <v>158</v>
      </c>
      <c r="B46" s="59">
        <v>33.764937070000002</v>
      </c>
      <c r="C46" s="59">
        <v>-13.99136184</v>
      </c>
      <c r="D46" s="7" t="s">
        <v>532</v>
      </c>
      <c r="E46" s="8" t="s">
        <v>219</v>
      </c>
      <c r="F46" s="18" t="s">
        <v>522</v>
      </c>
      <c r="G46" s="21">
        <v>40</v>
      </c>
      <c r="H46" s="46">
        <v>5</v>
      </c>
    </row>
    <row r="47" spans="1:8" ht="15" thickBot="1" x14ac:dyDescent="0.4">
      <c r="A47" s="39">
        <f>COUNT(G3:G46)</f>
        <v>44</v>
      </c>
      <c r="B47" s="120" t="s">
        <v>599</v>
      </c>
      <c r="C47" s="120"/>
      <c r="D47" s="120"/>
      <c r="E47" s="120"/>
      <c r="F47" s="25"/>
      <c r="G47" s="26">
        <f>SUM(G3:G46)</f>
        <v>610</v>
      </c>
      <c r="H47" s="53">
        <f>SUM(H3:H46)</f>
        <v>84</v>
      </c>
    </row>
    <row r="48" spans="1:8" ht="15" thickBot="1" x14ac:dyDescent="0.4">
      <c r="A48" s="40"/>
      <c r="B48" s="123" t="s">
        <v>600</v>
      </c>
      <c r="C48" s="123"/>
      <c r="D48" s="123"/>
      <c r="E48" s="123"/>
      <c r="F48" s="123"/>
      <c r="G48" s="123"/>
      <c r="H48" s="124"/>
    </row>
    <row r="49" spans="1:8" x14ac:dyDescent="0.35">
      <c r="A49" s="32">
        <v>159</v>
      </c>
      <c r="B49" s="59">
        <v>34.316939470000001</v>
      </c>
      <c r="C49" s="59">
        <v>-14.380243439999999</v>
      </c>
      <c r="D49" s="7" t="s">
        <v>102</v>
      </c>
      <c r="E49" s="8" t="s">
        <v>103</v>
      </c>
      <c r="F49" s="18" t="s">
        <v>522</v>
      </c>
      <c r="G49" s="21">
        <v>10</v>
      </c>
      <c r="H49" s="46">
        <v>1</v>
      </c>
    </row>
    <row r="50" spans="1:8" x14ac:dyDescent="0.35">
      <c r="A50" s="32">
        <v>160</v>
      </c>
      <c r="B50" s="59">
        <v>34.32804891</v>
      </c>
      <c r="C50" s="59">
        <v>-14.373962130000001</v>
      </c>
      <c r="D50" s="7" t="s">
        <v>102</v>
      </c>
      <c r="E50" s="8" t="s">
        <v>108</v>
      </c>
      <c r="F50" s="18" t="s">
        <v>522</v>
      </c>
      <c r="G50" s="21">
        <v>10</v>
      </c>
      <c r="H50" s="46">
        <v>1</v>
      </c>
    </row>
    <row r="51" spans="1:8" x14ac:dyDescent="0.35">
      <c r="A51" s="32">
        <v>161</v>
      </c>
      <c r="B51" s="59">
        <v>34.328937760000002</v>
      </c>
      <c r="C51" s="59">
        <v>-14.373731149999999</v>
      </c>
      <c r="D51" s="7" t="s">
        <v>102</v>
      </c>
      <c r="E51" s="8" t="s">
        <v>118</v>
      </c>
      <c r="F51" s="18" t="s">
        <v>522</v>
      </c>
      <c r="G51" s="21">
        <v>10</v>
      </c>
      <c r="H51" s="46">
        <v>1</v>
      </c>
    </row>
    <row r="52" spans="1:8" x14ac:dyDescent="0.35">
      <c r="A52" s="32">
        <v>162</v>
      </c>
      <c r="B52" s="59">
        <v>34.334015409999999</v>
      </c>
      <c r="C52" s="59">
        <v>-14.379316149999999</v>
      </c>
      <c r="D52" s="7" t="s">
        <v>102</v>
      </c>
      <c r="E52" s="8" t="s">
        <v>121</v>
      </c>
      <c r="F52" s="18" t="s">
        <v>522</v>
      </c>
      <c r="G52" s="21">
        <v>10</v>
      </c>
      <c r="H52" s="46">
        <v>1</v>
      </c>
    </row>
    <row r="53" spans="1:8" x14ac:dyDescent="0.35">
      <c r="A53" s="32">
        <v>163</v>
      </c>
      <c r="B53" s="59">
        <v>34.316219840000002</v>
      </c>
      <c r="C53" s="59">
        <v>-14.37928924</v>
      </c>
      <c r="D53" s="7" t="s">
        <v>102</v>
      </c>
      <c r="E53" s="8" t="s">
        <v>107</v>
      </c>
      <c r="F53" s="18" t="s">
        <v>522</v>
      </c>
      <c r="G53" s="21">
        <v>10</v>
      </c>
      <c r="H53" s="46">
        <v>1</v>
      </c>
    </row>
    <row r="54" spans="1:8" x14ac:dyDescent="0.35">
      <c r="A54" s="32">
        <v>164</v>
      </c>
      <c r="B54" s="59">
        <v>34.332111429999998</v>
      </c>
      <c r="C54" s="59">
        <v>-14.369419519999999</v>
      </c>
      <c r="D54" s="7" t="s">
        <v>102</v>
      </c>
      <c r="E54" s="8" t="s">
        <v>120</v>
      </c>
      <c r="F54" s="18" t="s">
        <v>522</v>
      </c>
      <c r="G54" s="21">
        <v>20</v>
      </c>
      <c r="H54" s="46">
        <v>3</v>
      </c>
    </row>
    <row r="55" spans="1:8" x14ac:dyDescent="0.35">
      <c r="A55" s="32">
        <v>165</v>
      </c>
      <c r="B55" s="59">
        <v>34.335511590000003</v>
      </c>
      <c r="C55" s="59">
        <v>-14.38609641</v>
      </c>
      <c r="D55" s="7" t="s">
        <v>102</v>
      </c>
      <c r="E55" s="8" t="s">
        <v>113</v>
      </c>
      <c r="F55" s="18" t="s">
        <v>522</v>
      </c>
      <c r="G55" s="21">
        <v>20</v>
      </c>
      <c r="H55" s="46">
        <v>3</v>
      </c>
    </row>
    <row r="56" spans="1:8" x14ac:dyDescent="0.35">
      <c r="A56" s="32">
        <v>166</v>
      </c>
      <c r="B56" s="59">
        <v>34.329479620000001</v>
      </c>
      <c r="C56" s="59">
        <v>-14.37284223</v>
      </c>
      <c r="D56" s="7" t="s">
        <v>102</v>
      </c>
      <c r="E56" s="8" t="s">
        <v>117</v>
      </c>
      <c r="F56" s="18" t="s">
        <v>522</v>
      </c>
      <c r="G56" s="21">
        <v>20</v>
      </c>
      <c r="H56" s="46">
        <v>3</v>
      </c>
    </row>
    <row r="57" spans="1:8" x14ac:dyDescent="0.35">
      <c r="A57" s="32">
        <v>167</v>
      </c>
      <c r="B57" s="59">
        <v>34.332247889999998</v>
      </c>
      <c r="C57" s="59">
        <v>-14.39088769</v>
      </c>
      <c r="D57" s="7" t="s">
        <v>102</v>
      </c>
      <c r="E57" s="8" t="s">
        <v>111</v>
      </c>
      <c r="F57" s="18" t="s">
        <v>522</v>
      </c>
      <c r="G57" s="21">
        <v>30</v>
      </c>
      <c r="H57" s="46">
        <v>5</v>
      </c>
    </row>
    <row r="58" spans="1:8" x14ac:dyDescent="0.35">
      <c r="A58" s="32">
        <v>168</v>
      </c>
      <c r="B58" s="59">
        <v>33.474051670000001</v>
      </c>
      <c r="C58" s="59">
        <v>-13.02866171</v>
      </c>
      <c r="D58" s="7" t="s">
        <v>151</v>
      </c>
      <c r="E58" s="8" t="s">
        <v>152</v>
      </c>
      <c r="F58" s="18" t="s">
        <v>522</v>
      </c>
      <c r="G58" s="21">
        <v>10</v>
      </c>
      <c r="H58" s="46">
        <v>1</v>
      </c>
    </row>
    <row r="59" spans="1:8" x14ac:dyDescent="0.35">
      <c r="A59" s="32">
        <v>169</v>
      </c>
      <c r="B59" s="59">
        <v>33.483650490000002</v>
      </c>
      <c r="C59" s="59">
        <v>-13.03256839</v>
      </c>
      <c r="D59" s="7" t="s">
        <v>151</v>
      </c>
      <c r="E59" s="8" t="s">
        <v>153</v>
      </c>
      <c r="F59" s="18" t="s">
        <v>522</v>
      </c>
      <c r="G59" s="21">
        <v>10</v>
      </c>
      <c r="H59" s="46">
        <v>1</v>
      </c>
    </row>
    <row r="60" spans="1:8" x14ac:dyDescent="0.35">
      <c r="A60" s="32">
        <v>170</v>
      </c>
      <c r="B60" s="59">
        <v>33.483601890000003</v>
      </c>
      <c r="C60" s="59">
        <v>-13.031284449999999</v>
      </c>
      <c r="D60" s="7" t="s">
        <v>151</v>
      </c>
      <c r="E60" s="8" t="s">
        <v>156</v>
      </c>
      <c r="F60" s="18" t="s">
        <v>522</v>
      </c>
      <c r="G60" s="21">
        <v>10</v>
      </c>
      <c r="H60" s="46">
        <v>1</v>
      </c>
    </row>
    <row r="61" spans="1:8" x14ac:dyDescent="0.35">
      <c r="A61" s="32">
        <v>171</v>
      </c>
      <c r="B61" s="59">
        <v>33.480440190000003</v>
      </c>
      <c r="C61" s="59">
        <v>-13.03211319</v>
      </c>
      <c r="D61" s="7" t="s">
        <v>151</v>
      </c>
      <c r="E61" s="8" t="s">
        <v>157</v>
      </c>
      <c r="F61" s="18" t="s">
        <v>522</v>
      </c>
      <c r="G61" s="21">
        <v>10</v>
      </c>
      <c r="H61" s="46">
        <v>1</v>
      </c>
    </row>
    <row r="62" spans="1:8" x14ac:dyDescent="0.35">
      <c r="A62" s="32">
        <v>172</v>
      </c>
      <c r="B62" s="59">
        <v>33.480364559999998</v>
      </c>
      <c r="C62" s="59">
        <v>-13.035938270000001</v>
      </c>
      <c r="D62" s="7" t="s">
        <v>151</v>
      </c>
      <c r="E62" s="8" t="s">
        <v>165</v>
      </c>
      <c r="F62" s="18" t="s">
        <v>522</v>
      </c>
      <c r="G62" s="21">
        <v>10</v>
      </c>
      <c r="H62" s="46">
        <v>2</v>
      </c>
    </row>
    <row r="63" spans="1:8" x14ac:dyDescent="0.35">
      <c r="A63" s="32">
        <v>173</v>
      </c>
      <c r="B63" s="59">
        <v>33.48309106</v>
      </c>
      <c r="C63" s="59">
        <v>-13.03418802</v>
      </c>
      <c r="D63" s="7" t="s">
        <v>151</v>
      </c>
      <c r="E63" s="8" t="s">
        <v>168</v>
      </c>
      <c r="F63" s="18" t="s">
        <v>522</v>
      </c>
      <c r="G63" s="21">
        <v>10</v>
      </c>
      <c r="H63" s="46">
        <v>1</v>
      </c>
    </row>
    <row r="64" spans="1:8" x14ac:dyDescent="0.35">
      <c r="A64" s="32">
        <v>174</v>
      </c>
      <c r="B64" s="59">
        <v>33.483768929999997</v>
      </c>
      <c r="C64" s="59">
        <v>-13.03181764</v>
      </c>
      <c r="D64" s="7" t="s">
        <v>151</v>
      </c>
      <c r="E64" s="8" t="s">
        <v>167</v>
      </c>
      <c r="F64" s="18" t="s">
        <v>522</v>
      </c>
      <c r="G64" s="21">
        <v>10</v>
      </c>
      <c r="H64" s="46">
        <v>1</v>
      </c>
    </row>
    <row r="65" spans="1:8" x14ac:dyDescent="0.35">
      <c r="A65" s="32">
        <v>175</v>
      </c>
      <c r="B65" s="59">
        <v>33.482160690000001</v>
      </c>
      <c r="C65" s="59">
        <v>-13.03475942</v>
      </c>
      <c r="D65" s="7" t="s">
        <v>151</v>
      </c>
      <c r="E65" s="8" t="s">
        <v>155</v>
      </c>
      <c r="F65" s="18" t="s">
        <v>522</v>
      </c>
      <c r="G65" s="21">
        <v>10</v>
      </c>
      <c r="H65" s="46">
        <v>1</v>
      </c>
    </row>
    <row r="66" spans="1:8" x14ac:dyDescent="0.35">
      <c r="A66" s="32">
        <v>176</v>
      </c>
      <c r="B66" s="59">
        <v>33.480914579999997</v>
      </c>
      <c r="C66" s="59">
        <v>-13.03898454</v>
      </c>
      <c r="D66" s="7" t="s">
        <v>151</v>
      </c>
      <c r="E66" s="8" t="s">
        <v>169</v>
      </c>
      <c r="F66" s="18" t="s">
        <v>522</v>
      </c>
      <c r="G66" s="21">
        <v>10</v>
      </c>
      <c r="H66" s="46">
        <v>1</v>
      </c>
    </row>
    <row r="67" spans="1:8" x14ac:dyDescent="0.35">
      <c r="A67" s="32">
        <v>177</v>
      </c>
      <c r="B67" s="59">
        <v>33.477025640000001</v>
      </c>
      <c r="C67" s="59">
        <v>-13.04539376</v>
      </c>
      <c r="D67" s="7" t="s">
        <v>151</v>
      </c>
      <c r="E67" s="8" t="s">
        <v>158</v>
      </c>
      <c r="F67" s="18" t="s">
        <v>522</v>
      </c>
      <c r="G67" s="21">
        <v>10</v>
      </c>
      <c r="H67" s="46">
        <v>2</v>
      </c>
    </row>
    <row r="68" spans="1:8" x14ac:dyDescent="0.35">
      <c r="A68" s="32">
        <v>178</v>
      </c>
      <c r="B68" s="59">
        <v>33.484460130000002</v>
      </c>
      <c r="C68" s="59">
        <v>-13.01258314</v>
      </c>
      <c r="D68" s="7" t="s">
        <v>151</v>
      </c>
      <c r="E68" s="8" t="s">
        <v>161</v>
      </c>
      <c r="F68" s="18" t="s">
        <v>522</v>
      </c>
      <c r="G68" s="21">
        <v>10</v>
      </c>
      <c r="H68" s="46">
        <v>1</v>
      </c>
    </row>
    <row r="69" spans="1:8" x14ac:dyDescent="0.35">
      <c r="A69" s="32">
        <v>179</v>
      </c>
      <c r="B69" s="59">
        <v>33.468925030000001</v>
      </c>
      <c r="C69" s="59">
        <v>-13.019384459999999</v>
      </c>
      <c r="D69" s="7" t="s">
        <v>151</v>
      </c>
      <c r="E69" s="8" t="s">
        <v>164</v>
      </c>
      <c r="F69" s="18" t="s">
        <v>522</v>
      </c>
      <c r="G69" s="21">
        <v>20</v>
      </c>
      <c r="H69" s="46">
        <v>3</v>
      </c>
    </row>
    <row r="70" spans="1:8" x14ac:dyDescent="0.35">
      <c r="A70" s="32">
        <v>189</v>
      </c>
      <c r="B70" s="59">
        <v>34.550876000000002</v>
      </c>
      <c r="C70" s="59">
        <v>-13.783165</v>
      </c>
      <c r="D70" s="7" t="s">
        <v>444</v>
      </c>
      <c r="E70" s="8" t="s">
        <v>447</v>
      </c>
      <c r="F70" s="18" t="s">
        <v>522</v>
      </c>
      <c r="G70" s="21">
        <v>10</v>
      </c>
      <c r="H70" s="46">
        <v>1</v>
      </c>
    </row>
    <row r="71" spans="1:8" x14ac:dyDescent="0.35">
      <c r="A71" s="32">
        <v>190</v>
      </c>
      <c r="B71" s="59">
        <v>34.456846210000002</v>
      </c>
      <c r="C71" s="59">
        <v>-13.783242700000001</v>
      </c>
      <c r="D71" s="7" t="s">
        <v>444</v>
      </c>
      <c r="E71" s="8" t="s">
        <v>454</v>
      </c>
      <c r="F71" s="18" t="s">
        <v>522</v>
      </c>
      <c r="G71" s="21">
        <v>10</v>
      </c>
      <c r="H71" s="46">
        <v>1</v>
      </c>
    </row>
    <row r="72" spans="1:8" x14ac:dyDescent="0.35">
      <c r="A72" s="32">
        <v>191</v>
      </c>
      <c r="B72" s="59">
        <v>34.458630919999997</v>
      </c>
      <c r="C72" s="59">
        <v>-13.78170444</v>
      </c>
      <c r="D72" s="7" t="s">
        <v>444</v>
      </c>
      <c r="E72" s="8" t="s">
        <v>347</v>
      </c>
      <c r="F72" s="18" t="s">
        <v>522</v>
      </c>
      <c r="G72" s="21">
        <v>10</v>
      </c>
      <c r="H72" s="46">
        <v>1</v>
      </c>
    </row>
    <row r="73" spans="1:8" x14ac:dyDescent="0.35">
      <c r="A73" s="32">
        <v>192</v>
      </c>
      <c r="B73" s="59">
        <v>34.457312049999999</v>
      </c>
      <c r="C73" s="59">
        <v>-13.782299829999999</v>
      </c>
      <c r="D73" s="7" t="s">
        <v>444</v>
      </c>
      <c r="E73" s="8" t="s">
        <v>455</v>
      </c>
      <c r="F73" s="18" t="s">
        <v>522</v>
      </c>
      <c r="G73" s="21">
        <v>10</v>
      </c>
      <c r="H73" s="46">
        <v>1</v>
      </c>
    </row>
    <row r="74" spans="1:8" x14ac:dyDescent="0.35">
      <c r="A74" s="32">
        <v>193</v>
      </c>
      <c r="B74" s="59">
        <v>34.4403857</v>
      </c>
      <c r="C74" s="59">
        <v>-13.771551970000001</v>
      </c>
      <c r="D74" s="7" t="s">
        <v>444</v>
      </c>
      <c r="E74" s="8" t="s">
        <v>453</v>
      </c>
      <c r="F74" s="18" t="s">
        <v>522</v>
      </c>
      <c r="G74" s="21">
        <v>10</v>
      </c>
      <c r="H74" s="46">
        <v>1</v>
      </c>
    </row>
    <row r="75" spans="1:8" x14ac:dyDescent="0.35">
      <c r="A75" s="32">
        <v>194</v>
      </c>
      <c r="B75" s="59">
        <v>34.456447859999997</v>
      </c>
      <c r="C75" s="59">
        <v>-13.781645060000001</v>
      </c>
      <c r="D75" s="7" t="s">
        <v>444</v>
      </c>
      <c r="E75" s="8" t="s">
        <v>456</v>
      </c>
      <c r="F75" s="18" t="s">
        <v>522</v>
      </c>
      <c r="G75" s="21">
        <v>10</v>
      </c>
      <c r="H75" s="46">
        <v>1</v>
      </c>
    </row>
    <row r="76" spans="1:8" x14ac:dyDescent="0.35">
      <c r="A76" s="32">
        <v>195</v>
      </c>
      <c r="B76" s="59">
        <v>34.454225800000003</v>
      </c>
      <c r="C76" s="59">
        <v>-13.77677684</v>
      </c>
      <c r="D76" s="7" t="s">
        <v>444</v>
      </c>
      <c r="E76" s="8" t="s">
        <v>451</v>
      </c>
      <c r="F76" s="18" t="s">
        <v>522</v>
      </c>
      <c r="G76" s="21">
        <v>10</v>
      </c>
      <c r="H76" s="46">
        <v>1</v>
      </c>
    </row>
    <row r="77" spans="1:8" x14ac:dyDescent="0.35">
      <c r="A77" s="32">
        <v>196</v>
      </c>
      <c r="B77" s="59">
        <v>34.454730830000003</v>
      </c>
      <c r="C77" s="59">
        <v>-13.779178379999999</v>
      </c>
      <c r="D77" s="7" t="s">
        <v>444</v>
      </c>
      <c r="E77" s="8" t="s">
        <v>449</v>
      </c>
      <c r="F77" s="18" t="s">
        <v>522</v>
      </c>
      <c r="G77" s="21">
        <v>20</v>
      </c>
      <c r="H77" s="46">
        <v>3</v>
      </c>
    </row>
    <row r="78" spans="1:8" x14ac:dyDescent="0.35">
      <c r="A78" s="32">
        <v>363</v>
      </c>
      <c r="B78" s="59">
        <v>35.27194695</v>
      </c>
      <c r="C78" s="59">
        <v>-14.480604850000001</v>
      </c>
      <c r="D78" s="9" t="s">
        <v>249</v>
      </c>
      <c r="E78" s="2" t="s">
        <v>250</v>
      </c>
      <c r="F78" s="18" t="s">
        <v>522</v>
      </c>
      <c r="G78" s="21">
        <v>10</v>
      </c>
      <c r="H78" s="46">
        <v>1</v>
      </c>
    </row>
    <row r="79" spans="1:8" x14ac:dyDescent="0.35">
      <c r="A79" s="32">
        <v>364</v>
      </c>
      <c r="B79" s="59">
        <v>35.264349639999999</v>
      </c>
      <c r="C79" s="59">
        <v>-14.48401222</v>
      </c>
      <c r="D79" s="9" t="s">
        <v>249</v>
      </c>
      <c r="E79" s="2" t="s">
        <v>252</v>
      </c>
      <c r="F79" s="18" t="s">
        <v>522</v>
      </c>
      <c r="G79" s="21">
        <v>10</v>
      </c>
      <c r="H79" s="46">
        <v>1</v>
      </c>
    </row>
    <row r="80" spans="1:8" x14ac:dyDescent="0.35">
      <c r="A80" s="32">
        <v>365</v>
      </c>
      <c r="B80" s="59">
        <v>35.269427190000002</v>
      </c>
      <c r="C80" s="59">
        <v>-14.482680220000001</v>
      </c>
      <c r="D80" s="7" t="s">
        <v>249</v>
      </c>
      <c r="E80" s="8" t="s">
        <v>255</v>
      </c>
      <c r="F80" s="18" t="s">
        <v>522</v>
      </c>
      <c r="G80" s="21">
        <v>10</v>
      </c>
      <c r="H80" s="46">
        <v>1</v>
      </c>
    </row>
    <row r="81" spans="1:8" x14ac:dyDescent="0.35">
      <c r="A81" s="32">
        <v>366</v>
      </c>
      <c r="B81" s="59">
        <v>35.266267679999999</v>
      </c>
      <c r="C81" s="59">
        <v>-14.48203305</v>
      </c>
      <c r="D81" s="7" t="s">
        <v>249</v>
      </c>
      <c r="E81" s="8" t="s">
        <v>257</v>
      </c>
      <c r="F81" s="18" t="s">
        <v>522</v>
      </c>
      <c r="G81" s="21">
        <v>10</v>
      </c>
      <c r="H81" s="46">
        <v>1</v>
      </c>
    </row>
    <row r="82" spans="1:8" x14ac:dyDescent="0.35">
      <c r="A82" s="32">
        <v>367</v>
      </c>
      <c r="B82" s="61">
        <v>35.270392999999999</v>
      </c>
      <c r="C82" s="61">
        <v>-14.477962</v>
      </c>
      <c r="D82" s="7" t="s">
        <v>249</v>
      </c>
      <c r="E82" s="8" t="s">
        <v>261</v>
      </c>
      <c r="F82" s="18" t="s">
        <v>522</v>
      </c>
      <c r="G82" s="21">
        <v>10</v>
      </c>
      <c r="H82" s="46">
        <v>1</v>
      </c>
    </row>
    <row r="83" spans="1:8" x14ac:dyDescent="0.35">
      <c r="A83" s="32">
        <v>368</v>
      </c>
      <c r="B83" s="59">
        <v>35.265096499999999</v>
      </c>
      <c r="C83" s="59">
        <v>-14.483589390000001</v>
      </c>
      <c r="D83" s="7" t="s">
        <v>249</v>
      </c>
      <c r="E83" s="8" t="s">
        <v>262</v>
      </c>
      <c r="F83" s="18" t="s">
        <v>522</v>
      </c>
      <c r="G83" s="21">
        <v>10</v>
      </c>
      <c r="H83" s="46">
        <v>1</v>
      </c>
    </row>
    <row r="84" spans="1:8" x14ac:dyDescent="0.35">
      <c r="A84" s="32">
        <v>369</v>
      </c>
      <c r="B84" s="59">
        <v>35.265941720000001</v>
      </c>
      <c r="C84" s="59">
        <v>-14.47732875</v>
      </c>
      <c r="D84" s="7" t="s">
        <v>249</v>
      </c>
      <c r="E84" s="8" t="s">
        <v>263</v>
      </c>
      <c r="F84" s="18" t="s">
        <v>522</v>
      </c>
      <c r="G84" s="21">
        <v>10</v>
      </c>
      <c r="H84" s="46">
        <v>1</v>
      </c>
    </row>
    <row r="85" spans="1:8" x14ac:dyDescent="0.35">
      <c r="A85" s="32">
        <v>370</v>
      </c>
      <c r="B85" s="59">
        <v>35.267717480000002</v>
      </c>
      <c r="C85" s="59">
        <v>-14.48143177</v>
      </c>
      <c r="D85" s="7" t="s">
        <v>249</v>
      </c>
      <c r="E85" s="8" t="s">
        <v>265</v>
      </c>
      <c r="F85" s="18" t="s">
        <v>522</v>
      </c>
      <c r="G85" s="21">
        <v>10</v>
      </c>
      <c r="H85" s="46">
        <v>1</v>
      </c>
    </row>
    <row r="86" spans="1:8" x14ac:dyDescent="0.35">
      <c r="A86" s="32">
        <v>371</v>
      </c>
      <c r="B86" s="59">
        <v>35.25353716</v>
      </c>
      <c r="C86" s="59">
        <v>-14.47761964</v>
      </c>
      <c r="D86" s="9" t="s">
        <v>249</v>
      </c>
      <c r="E86" s="2" t="s">
        <v>253</v>
      </c>
      <c r="F86" s="18" t="s">
        <v>522</v>
      </c>
      <c r="G86" s="21">
        <v>20</v>
      </c>
      <c r="H86" s="46">
        <v>3</v>
      </c>
    </row>
    <row r="87" spans="1:8" ht="15" thickBot="1" x14ac:dyDescent="0.4">
      <c r="A87" s="32">
        <v>372</v>
      </c>
      <c r="B87" s="59">
        <v>35.265164630000001</v>
      </c>
      <c r="C87" s="59">
        <v>-14.482079819999999</v>
      </c>
      <c r="D87" s="7" t="s">
        <v>249</v>
      </c>
      <c r="E87" s="2" t="s">
        <v>260</v>
      </c>
      <c r="F87" s="18" t="s">
        <v>523</v>
      </c>
      <c r="G87" s="21">
        <v>20</v>
      </c>
      <c r="H87" s="46">
        <v>4</v>
      </c>
    </row>
    <row r="88" spans="1:8" ht="15" thickBot="1" x14ac:dyDescent="0.4">
      <c r="A88" s="39">
        <f>COUNT(G49:G87)</f>
        <v>39</v>
      </c>
      <c r="B88" s="120" t="s">
        <v>528</v>
      </c>
      <c r="C88" s="120"/>
      <c r="D88" s="120"/>
      <c r="E88" s="120"/>
      <c r="F88" s="25"/>
      <c r="G88" s="26">
        <f>SUM(G49:G87)</f>
        <v>480</v>
      </c>
      <c r="H88" s="53">
        <f>SUM(H49:H87)</f>
        <v>60</v>
      </c>
    </row>
    <row r="89" spans="1:8" ht="15" thickBot="1" x14ac:dyDescent="0.4">
      <c r="A89" s="40"/>
      <c r="B89" s="123" t="s">
        <v>529</v>
      </c>
      <c r="C89" s="123"/>
      <c r="D89" s="123"/>
      <c r="E89" s="123"/>
      <c r="F89" s="123"/>
      <c r="G89" s="123"/>
      <c r="H89" s="124"/>
    </row>
    <row r="90" spans="1:8" x14ac:dyDescent="0.35">
      <c r="A90" s="32">
        <v>197</v>
      </c>
      <c r="B90" s="59">
        <v>34.417147999999997</v>
      </c>
      <c r="C90" s="59">
        <v>-14.358567000000001</v>
      </c>
      <c r="D90" s="7" t="s">
        <v>102</v>
      </c>
      <c r="E90" s="8" t="s">
        <v>104</v>
      </c>
      <c r="F90" s="18" t="s">
        <v>522</v>
      </c>
      <c r="G90" s="21">
        <v>5</v>
      </c>
      <c r="H90" s="46">
        <v>1</v>
      </c>
    </row>
    <row r="91" spans="1:8" x14ac:dyDescent="0.35">
      <c r="A91" s="32">
        <v>198</v>
      </c>
      <c r="B91" s="59">
        <v>34.189985</v>
      </c>
      <c r="C91" s="59">
        <v>-14.15957</v>
      </c>
      <c r="D91" s="7" t="s">
        <v>102</v>
      </c>
      <c r="E91" s="8" t="s">
        <v>105</v>
      </c>
      <c r="F91" s="18" t="s">
        <v>522</v>
      </c>
      <c r="G91" s="21">
        <v>5</v>
      </c>
      <c r="H91" s="46">
        <v>1</v>
      </c>
    </row>
    <row r="92" spans="1:8" x14ac:dyDescent="0.35">
      <c r="A92" s="32">
        <v>199</v>
      </c>
      <c r="B92" s="59">
        <v>34.072138000000002</v>
      </c>
      <c r="C92" s="59">
        <v>-14.395076</v>
      </c>
      <c r="D92" s="7" t="s">
        <v>102</v>
      </c>
      <c r="E92" s="8" t="s">
        <v>106</v>
      </c>
      <c r="F92" s="18" t="s">
        <v>522</v>
      </c>
      <c r="G92" s="21">
        <v>5</v>
      </c>
      <c r="H92" s="46">
        <v>1</v>
      </c>
    </row>
    <row r="93" spans="1:8" x14ac:dyDescent="0.35">
      <c r="A93" s="32">
        <v>200</v>
      </c>
      <c r="B93" s="59">
        <v>34.424024279999998</v>
      </c>
      <c r="C93" s="59">
        <v>-14.35800139</v>
      </c>
      <c r="D93" s="7" t="s">
        <v>102</v>
      </c>
      <c r="E93" s="8" t="s">
        <v>116</v>
      </c>
      <c r="F93" s="18" t="s">
        <v>522</v>
      </c>
      <c r="G93" s="21">
        <v>5</v>
      </c>
      <c r="H93" s="46">
        <v>1</v>
      </c>
    </row>
    <row r="94" spans="1:8" x14ac:dyDescent="0.35">
      <c r="A94" s="32">
        <v>201</v>
      </c>
      <c r="B94" s="59">
        <v>33.870475730000003</v>
      </c>
      <c r="C94" s="59">
        <v>-13.661807230000001</v>
      </c>
      <c r="D94" s="7" t="s">
        <v>122</v>
      </c>
      <c r="E94" s="8" t="s">
        <v>128</v>
      </c>
      <c r="F94" s="18" t="s">
        <v>522</v>
      </c>
      <c r="G94" s="21">
        <v>5</v>
      </c>
      <c r="H94" s="46">
        <v>1</v>
      </c>
    </row>
    <row r="95" spans="1:8" x14ac:dyDescent="0.35">
      <c r="A95" s="32">
        <v>202</v>
      </c>
      <c r="B95" s="59">
        <v>33.742694479999997</v>
      </c>
      <c r="C95" s="59">
        <v>-13.55400369</v>
      </c>
      <c r="D95" s="7" t="s">
        <v>122</v>
      </c>
      <c r="E95" s="8" t="s">
        <v>123</v>
      </c>
      <c r="F95" s="18" t="s">
        <v>522</v>
      </c>
      <c r="G95" s="21">
        <v>5</v>
      </c>
      <c r="H95" s="46">
        <v>1</v>
      </c>
    </row>
    <row r="96" spans="1:8" x14ac:dyDescent="0.35">
      <c r="A96" s="32">
        <v>203</v>
      </c>
      <c r="B96" s="59">
        <v>33.934800889999998</v>
      </c>
      <c r="C96" s="59">
        <v>-13.657893420000001</v>
      </c>
      <c r="D96" s="7" t="s">
        <v>122</v>
      </c>
      <c r="E96" s="8" t="s">
        <v>131</v>
      </c>
      <c r="F96" s="18" t="s">
        <v>522</v>
      </c>
      <c r="G96" s="21">
        <v>5</v>
      </c>
      <c r="H96" s="46">
        <v>1</v>
      </c>
    </row>
    <row r="97" spans="1:8" x14ac:dyDescent="0.35">
      <c r="A97" s="32">
        <v>204</v>
      </c>
      <c r="B97" s="59">
        <v>33.736021999999998</v>
      </c>
      <c r="C97" s="59">
        <v>-13.530402</v>
      </c>
      <c r="D97" s="7" t="s">
        <v>122</v>
      </c>
      <c r="E97" s="8" t="s">
        <v>132</v>
      </c>
      <c r="F97" s="18" t="s">
        <v>522</v>
      </c>
      <c r="G97" s="21">
        <v>5</v>
      </c>
      <c r="H97" s="46">
        <v>1</v>
      </c>
    </row>
    <row r="98" spans="1:8" x14ac:dyDescent="0.35">
      <c r="A98" s="32">
        <v>205</v>
      </c>
      <c r="B98" s="59">
        <v>33.511693000000001</v>
      </c>
      <c r="C98" s="59">
        <v>-12.583454</v>
      </c>
      <c r="D98" s="7" t="s">
        <v>151</v>
      </c>
      <c r="E98" s="8" t="s">
        <v>154</v>
      </c>
      <c r="F98" s="18" t="s">
        <v>522</v>
      </c>
      <c r="G98" s="21">
        <v>5</v>
      </c>
      <c r="H98" s="46">
        <v>1</v>
      </c>
    </row>
    <row r="99" spans="1:8" x14ac:dyDescent="0.35">
      <c r="A99" s="32">
        <v>206</v>
      </c>
      <c r="B99" s="59">
        <v>33.741209040000001</v>
      </c>
      <c r="C99" s="59">
        <v>-14.00956332</v>
      </c>
      <c r="D99" s="7" t="s">
        <v>0</v>
      </c>
      <c r="E99" s="8" t="s">
        <v>171</v>
      </c>
      <c r="F99" s="18" t="s">
        <v>522</v>
      </c>
      <c r="G99" s="21">
        <v>5</v>
      </c>
      <c r="H99" s="46">
        <v>1</v>
      </c>
    </row>
    <row r="100" spans="1:8" x14ac:dyDescent="0.35">
      <c r="A100" s="32">
        <v>207</v>
      </c>
      <c r="B100" s="59">
        <v>33.972481389999999</v>
      </c>
      <c r="C100" s="59">
        <v>-14.013392830000001</v>
      </c>
      <c r="D100" s="7" t="s">
        <v>0</v>
      </c>
      <c r="E100" s="2" t="s">
        <v>173</v>
      </c>
      <c r="F100" s="18" t="s">
        <v>522</v>
      </c>
      <c r="G100" s="21">
        <v>5</v>
      </c>
      <c r="H100" s="46">
        <v>1</v>
      </c>
    </row>
    <row r="101" spans="1:8" x14ac:dyDescent="0.35">
      <c r="A101" s="32">
        <v>208</v>
      </c>
      <c r="B101" s="59">
        <v>33.773912709999998</v>
      </c>
      <c r="C101" s="59">
        <v>-13.89245764</v>
      </c>
      <c r="D101" s="7" t="s">
        <v>0</v>
      </c>
      <c r="E101" s="8" t="s">
        <v>204</v>
      </c>
      <c r="F101" s="18" t="s">
        <v>522</v>
      </c>
      <c r="G101" s="21">
        <v>5</v>
      </c>
      <c r="H101" s="46">
        <v>1</v>
      </c>
    </row>
    <row r="102" spans="1:8" x14ac:dyDescent="0.35">
      <c r="A102" s="32">
        <v>209</v>
      </c>
      <c r="B102" s="59">
        <v>33.73777381</v>
      </c>
      <c r="C102" s="59">
        <v>-13.95438543</v>
      </c>
      <c r="D102" s="7" t="s">
        <v>0</v>
      </c>
      <c r="E102" s="8" t="s">
        <v>207</v>
      </c>
      <c r="F102" s="18" t="s">
        <v>522</v>
      </c>
      <c r="G102" s="21">
        <v>5</v>
      </c>
      <c r="H102" s="46">
        <v>1</v>
      </c>
    </row>
    <row r="103" spans="1:8" x14ac:dyDescent="0.35">
      <c r="A103" s="32">
        <v>210</v>
      </c>
      <c r="B103" s="59">
        <v>33.79674164</v>
      </c>
      <c r="C103" s="59">
        <v>-13.991395130000001</v>
      </c>
      <c r="D103" s="7" t="s">
        <v>0</v>
      </c>
      <c r="E103" s="8" t="s">
        <v>228</v>
      </c>
      <c r="F103" s="18" t="s">
        <v>522</v>
      </c>
      <c r="G103" s="21">
        <v>5</v>
      </c>
      <c r="H103" s="46">
        <v>1</v>
      </c>
    </row>
    <row r="104" spans="1:8" x14ac:dyDescent="0.35">
      <c r="A104" s="32">
        <v>211</v>
      </c>
      <c r="B104" s="59">
        <v>33.780313</v>
      </c>
      <c r="C104" s="59">
        <v>-13.780495999999999</v>
      </c>
      <c r="D104" s="7" t="s">
        <v>0</v>
      </c>
      <c r="E104" s="2" t="s">
        <v>229</v>
      </c>
      <c r="F104" s="18" t="s">
        <v>522</v>
      </c>
      <c r="G104" s="21">
        <v>5</v>
      </c>
      <c r="H104" s="46">
        <v>1</v>
      </c>
    </row>
    <row r="105" spans="1:8" x14ac:dyDescent="0.35">
      <c r="A105" s="32">
        <v>212</v>
      </c>
      <c r="B105" s="59">
        <v>32.886352119999998</v>
      </c>
      <c r="C105" s="59">
        <v>-13.797485379999999</v>
      </c>
      <c r="D105" s="7" t="s">
        <v>267</v>
      </c>
      <c r="E105" s="8" t="s">
        <v>270</v>
      </c>
      <c r="F105" s="18" t="s">
        <v>522</v>
      </c>
      <c r="G105" s="21">
        <v>5</v>
      </c>
      <c r="H105" s="46">
        <v>1</v>
      </c>
    </row>
    <row r="106" spans="1:8" x14ac:dyDescent="0.35">
      <c r="A106" s="32">
        <v>213</v>
      </c>
      <c r="B106" s="59">
        <v>32.955737999999997</v>
      </c>
      <c r="C106" s="59">
        <v>-13.521140000000001</v>
      </c>
      <c r="D106" s="7" t="s">
        <v>267</v>
      </c>
      <c r="E106" s="8" t="s">
        <v>268</v>
      </c>
      <c r="F106" s="18" t="s">
        <v>522</v>
      </c>
      <c r="G106" s="21">
        <v>5</v>
      </c>
      <c r="H106" s="46">
        <v>1</v>
      </c>
    </row>
    <row r="107" spans="1:8" x14ac:dyDescent="0.35">
      <c r="A107" s="32">
        <v>214</v>
      </c>
      <c r="B107" s="59">
        <v>33.277673999999998</v>
      </c>
      <c r="C107" s="59">
        <v>-13.976178000000001</v>
      </c>
      <c r="D107" s="7" t="s">
        <v>267</v>
      </c>
      <c r="E107" s="8" t="s">
        <v>269</v>
      </c>
      <c r="F107" s="18" t="s">
        <v>522</v>
      </c>
      <c r="G107" s="21">
        <v>5</v>
      </c>
      <c r="H107" s="46">
        <v>1</v>
      </c>
    </row>
    <row r="108" spans="1:8" x14ac:dyDescent="0.35">
      <c r="A108" s="32">
        <v>215</v>
      </c>
      <c r="B108" s="59">
        <v>32.88737888</v>
      </c>
      <c r="C108" s="59">
        <v>-13.797937960000001</v>
      </c>
      <c r="D108" s="7" t="s">
        <v>267</v>
      </c>
      <c r="E108" s="8" t="s">
        <v>281</v>
      </c>
      <c r="F108" s="18" t="s">
        <v>522</v>
      </c>
      <c r="G108" s="21">
        <v>5</v>
      </c>
      <c r="H108" s="46">
        <v>1</v>
      </c>
    </row>
    <row r="109" spans="1:8" x14ac:dyDescent="0.35">
      <c r="A109" s="32">
        <v>219</v>
      </c>
      <c r="B109" s="59">
        <v>34.640567900000001</v>
      </c>
      <c r="C109" s="59">
        <v>-14.820889190000001</v>
      </c>
      <c r="D109" s="7" t="s">
        <v>402</v>
      </c>
      <c r="E109" s="8" t="s">
        <v>404</v>
      </c>
      <c r="F109" s="18" t="s">
        <v>522</v>
      </c>
      <c r="G109" s="21">
        <v>5</v>
      </c>
      <c r="H109" s="46">
        <v>1</v>
      </c>
    </row>
    <row r="110" spans="1:8" x14ac:dyDescent="0.35">
      <c r="A110" s="32">
        <v>220</v>
      </c>
      <c r="B110" s="59">
        <v>34.752087289999999</v>
      </c>
      <c r="C110" s="59">
        <v>-14.86437001</v>
      </c>
      <c r="D110" s="7" t="s">
        <v>402</v>
      </c>
      <c r="E110" s="8" t="s">
        <v>407</v>
      </c>
      <c r="F110" s="18" t="s">
        <v>522</v>
      </c>
      <c r="G110" s="21">
        <v>5</v>
      </c>
      <c r="H110" s="46">
        <v>1</v>
      </c>
    </row>
    <row r="111" spans="1:8" x14ac:dyDescent="0.35">
      <c r="A111" s="32">
        <v>221</v>
      </c>
      <c r="B111" s="59">
        <v>34.752213599999997</v>
      </c>
      <c r="C111" s="59">
        <v>-15.020881879999999</v>
      </c>
      <c r="D111" s="7" t="s">
        <v>402</v>
      </c>
      <c r="E111" s="8" t="s">
        <v>408</v>
      </c>
      <c r="F111" s="18" t="s">
        <v>522</v>
      </c>
      <c r="G111" s="21">
        <v>5</v>
      </c>
      <c r="H111" s="46">
        <v>1</v>
      </c>
    </row>
    <row r="112" spans="1:8" x14ac:dyDescent="0.35">
      <c r="A112" s="32">
        <v>222</v>
      </c>
      <c r="B112" s="59">
        <v>34.63858158</v>
      </c>
      <c r="C112" s="59">
        <v>-14.81743269</v>
      </c>
      <c r="D112" s="7" t="s">
        <v>402</v>
      </c>
      <c r="E112" s="8" t="s">
        <v>409</v>
      </c>
      <c r="F112" s="18" t="s">
        <v>522</v>
      </c>
      <c r="G112" s="21">
        <v>5</v>
      </c>
      <c r="H112" s="46">
        <v>1</v>
      </c>
    </row>
    <row r="113" spans="1:8" x14ac:dyDescent="0.35">
      <c r="A113" s="32">
        <v>223</v>
      </c>
      <c r="B113" s="59">
        <v>34.62948849</v>
      </c>
      <c r="C113" s="59">
        <v>-14.81153203</v>
      </c>
      <c r="D113" s="7" t="s">
        <v>402</v>
      </c>
      <c r="E113" s="8" t="s">
        <v>411</v>
      </c>
      <c r="F113" s="18" t="s">
        <v>522</v>
      </c>
      <c r="G113" s="21">
        <v>5</v>
      </c>
      <c r="H113" s="46">
        <v>1</v>
      </c>
    </row>
    <row r="114" spans="1:8" x14ac:dyDescent="0.35">
      <c r="A114" s="32">
        <v>224</v>
      </c>
      <c r="B114" s="59">
        <v>33.924762119999997</v>
      </c>
      <c r="C114" s="59">
        <v>-13.344025820000001</v>
      </c>
      <c r="D114" s="7" t="s">
        <v>412</v>
      </c>
      <c r="E114" s="8" t="s">
        <v>414</v>
      </c>
      <c r="F114" s="18" t="s">
        <v>522</v>
      </c>
      <c r="G114" s="21">
        <v>5</v>
      </c>
      <c r="H114" s="46">
        <v>1</v>
      </c>
    </row>
    <row r="115" spans="1:8" x14ac:dyDescent="0.35">
      <c r="A115" s="32">
        <v>225</v>
      </c>
      <c r="B115" s="59">
        <v>33.923192</v>
      </c>
      <c r="C115" s="59">
        <v>-13.341381999999999</v>
      </c>
      <c r="D115" s="7" t="s">
        <v>412</v>
      </c>
      <c r="E115" s="8" t="s">
        <v>413</v>
      </c>
      <c r="F115" s="18" t="s">
        <v>522</v>
      </c>
      <c r="G115" s="21">
        <v>5</v>
      </c>
      <c r="H115" s="46">
        <v>1</v>
      </c>
    </row>
    <row r="116" spans="1:8" x14ac:dyDescent="0.35">
      <c r="A116" s="32">
        <v>226</v>
      </c>
      <c r="B116" s="59">
        <v>33.924469270000003</v>
      </c>
      <c r="C116" s="59">
        <v>-13.34471403</v>
      </c>
      <c r="D116" s="7" t="s">
        <v>412</v>
      </c>
      <c r="E116" s="8" t="s">
        <v>418</v>
      </c>
      <c r="F116" s="18" t="s">
        <v>522</v>
      </c>
      <c r="G116" s="21">
        <v>5</v>
      </c>
      <c r="H116" s="46">
        <v>1</v>
      </c>
    </row>
    <row r="117" spans="1:8" x14ac:dyDescent="0.35">
      <c r="A117" s="32">
        <v>227</v>
      </c>
      <c r="B117" s="59">
        <v>34.616133069999997</v>
      </c>
      <c r="C117" s="59">
        <v>-13.7361492</v>
      </c>
      <c r="D117" s="7" t="s">
        <v>444</v>
      </c>
      <c r="E117" s="8" t="s">
        <v>445</v>
      </c>
      <c r="F117" s="18" t="s">
        <v>522</v>
      </c>
      <c r="G117" s="21">
        <v>5</v>
      </c>
      <c r="H117" s="46">
        <v>1</v>
      </c>
    </row>
    <row r="118" spans="1:8" x14ac:dyDescent="0.35">
      <c r="A118" s="32">
        <v>228</v>
      </c>
      <c r="B118" s="59">
        <v>34.094348500000002</v>
      </c>
      <c r="C118" s="59">
        <v>-14.32214559</v>
      </c>
      <c r="D118" s="7" t="s">
        <v>102</v>
      </c>
      <c r="E118" s="8" t="s">
        <v>114</v>
      </c>
      <c r="F118" s="18" t="s">
        <v>522</v>
      </c>
      <c r="G118" s="21">
        <v>10</v>
      </c>
      <c r="H118" s="46">
        <v>1</v>
      </c>
    </row>
    <row r="119" spans="1:8" x14ac:dyDescent="0.35">
      <c r="A119" s="32">
        <v>229</v>
      </c>
      <c r="B119" s="59">
        <v>34.509895649999997</v>
      </c>
      <c r="C119" s="59">
        <v>-14.26847194</v>
      </c>
      <c r="D119" s="7" t="s">
        <v>102</v>
      </c>
      <c r="E119" s="8" t="s">
        <v>115</v>
      </c>
      <c r="F119" s="18" t="s">
        <v>522</v>
      </c>
      <c r="G119" s="21">
        <v>10</v>
      </c>
      <c r="H119" s="46">
        <v>2</v>
      </c>
    </row>
    <row r="120" spans="1:8" x14ac:dyDescent="0.35">
      <c r="A120" s="32">
        <v>230</v>
      </c>
      <c r="B120" s="59">
        <v>34.307355960000002</v>
      </c>
      <c r="C120" s="59">
        <v>-14.3412001</v>
      </c>
      <c r="D120" s="7" t="s">
        <v>102</v>
      </c>
      <c r="E120" s="8" t="s">
        <v>109</v>
      </c>
      <c r="F120" s="18" t="s">
        <v>522</v>
      </c>
      <c r="G120" s="21">
        <v>10</v>
      </c>
      <c r="H120" s="46">
        <v>1</v>
      </c>
    </row>
    <row r="121" spans="1:8" x14ac:dyDescent="0.35">
      <c r="A121" s="32">
        <v>231</v>
      </c>
      <c r="B121" s="59">
        <v>34.095527799999999</v>
      </c>
      <c r="C121" s="59">
        <v>-14.324427350000001</v>
      </c>
      <c r="D121" s="7" t="s">
        <v>102</v>
      </c>
      <c r="E121" s="8" t="s">
        <v>110</v>
      </c>
      <c r="F121" s="18" t="s">
        <v>522</v>
      </c>
      <c r="G121" s="21">
        <v>10</v>
      </c>
      <c r="H121" s="46">
        <v>1</v>
      </c>
    </row>
    <row r="122" spans="1:8" x14ac:dyDescent="0.35">
      <c r="A122" s="32">
        <v>232</v>
      </c>
      <c r="B122" s="59">
        <v>33.937684789999999</v>
      </c>
      <c r="C122" s="59">
        <v>-13.650703849999999</v>
      </c>
      <c r="D122" s="7" t="s">
        <v>122</v>
      </c>
      <c r="E122" s="8" t="s">
        <v>124</v>
      </c>
      <c r="F122" s="18" t="s">
        <v>522</v>
      </c>
      <c r="G122" s="21">
        <v>10</v>
      </c>
      <c r="H122" s="46">
        <v>2</v>
      </c>
    </row>
    <row r="123" spans="1:8" x14ac:dyDescent="0.35">
      <c r="A123" s="32">
        <v>233</v>
      </c>
      <c r="B123" s="59">
        <v>33.828023250000001</v>
      </c>
      <c r="C123" s="59">
        <v>-13.67887805</v>
      </c>
      <c r="D123" s="7" t="s">
        <v>122</v>
      </c>
      <c r="E123" s="8" t="s">
        <v>130</v>
      </c>
      <c r="F123" s="18" t="s">
        <v>522</v>
      </c>
      <c r="G123" s="21">
        <v>10</v>
      </c>
      <c r="H123" s="46">
        <v>1</v>
      </c>
    </row>
    <row r="124" spans="1:8" x14ac:dyDescent="0.35">
      <c r="A124" s="32">
        <v>234</v>
      </c>
      <c r="B124" s="59">
        <v>33.749686570000001</v>
      </c>
      <c r="C124" s="59">
        <v>-13.543892339999999</v>
      </c>
      <c r="D124" s="7" t="s">
        <v>122</v>
      </c>
      <c r="E124" s="8" t="s">
        <v>125</v>
      </c>
      <c r="F124" s="18" t="s">
        <v>522</v>
      </c>
      <c r="G124" s="21">
        <v>10</v>
      </c>
      <c r="H124" s="46">
        <v>1</v>
      </c>
    </row>
    <row r="125" spans="1:8" x14ac:dyDescent="0.35">
      <c r="A125" s="32">
        <v>235</v>
      </c>
      <c r="B125" s="59">
        <v>33.739530629999997</v>
      </c>
      <c r="C125" s="59">
        <v>-13.544013</v>
      </c>
      <c r="D125" s="7" t="s">
        <v>122</v>
      </c>
      <c r="E125" s="8" t="s">
        <v>126</v>
      </c>
      <c r="F125" s="18" t="s">
        <v>522</v>
      </c>
      <c r="G125" s="21">
        <v>10</v>
      </c>
      <c r="H125" s="46">
        <v>1</v>
      </c>
    </row>
    <row r="126" spans="1:8" x14ac:dyDescent="0.35">
      <c r="A126" s="32">
        <v>236</v>
      </c>
      <c r="B126" s="59">
        <v>33.500952429999998</v>
      </c>
      <c r="C126" s="59">
        <v>-12.56596719</v>
      </c>
      <c r="D126" s="7" t="s">
        <v>151</v>
      </c>
      <c r="E126" s="8" t="s">
        <v>166</v>
      </c>
      <c r="F126" s="18" t="s">
        <v>522</v>
      </c>
      <c r="G126" s="21">
        <v>10</v>
      </c>
      <c r="H126" s="46">
        <v>2</v>
      </c>
    </row>
    <row r="127" spans="1:8" x14ac:dyDescent="0.35">
      <c r="A127" s="32">
        <v>237</v>
      </c>
      <c r="B127" s="59">
        <v>33.498624200000002</v>
      </c>
      <c r="C127" s="59">
        <v>-13.04919608</v>
      </c>
      <c r="D127" s="7" t="s">
        <v>151</v>
      </c>
      <c r="E127" s="8" t="s">
        <v>159</v>
      </c>
      <c r="F127" s="18" t="s">
        <v>522</v>
      </c>
      <c r="G127" s="21">
        <v>10</v>
      </c>
      <c r="H127" s="46">
        <v>2</v>
      </c>
    </row>
    <row r="128" spans="1:8" x14ac:dyDescent="0.35">
      <c r="A128" s="32">
        <v>238</v>
      </c>
      <c r="B128" s="59">
        <v>33.515159490000002</v>
      </c>
      <c r="C128" s="59">
        <v>-12.5674504</v>
      </c>
      <c r="D128" s="7" t="s">
        <v>151</v>
      </c>
      <c r="E128" s="8" t="s">
        <v>160</v>
      </c>
      <c r="F128" s="18" t="s">
        <v>522</v>
      </c>
      <c r="G128" s="21">
        <v>10</v>
      </c>
      <c r="H128" s="46">
        <v>3</v>
      </c>
    </row>
    <row r="129" spans="1:8" x14ac:dyDescent="0.35">
      <c r="A129" s="32">
        <v>239</v>
      </c>
      <c r="B129" s="59">
        <v>33.74737837</v>
      </c>
      <c r="C129" s="59">
        <v>-14.010285769999999</v>
      </c>
      <c r="D129" s="7" t="s">
        <v>0</v>
      </c>
      <c r="E129" s="8" t="s">
        <v>172</v>
      </c>
      <c r="F129" s="18" t="s">
        <v>522</v>
      </c>
      <c r="G129" s="21">
        <v>10</v>
      </c>
      <c r="H129" s="46">
        <v>2</v>
      </c>
    </row>
    <row r="130" spans="1:8" x14ac:dyDescent="0.35">
      <c r="A130" s="32">
        <v>240</v>
      </c>
      <c r="B130" s="59">
        <v>33.797641179999999</v>
      </c>
      <c r="C130" s="59">
        <v>-13.991808069999999</v>
      </c>
      <c r="D130" s="7" t="s">
        <v>0</v>
      </c>
      <c r="E130" s="8" t="s">
        <v>205</v>
      </c>
      <c r="F130" s="18" t="s">
        <v>522</v>
      </c>
      <c r="G130" s="21">
        <v>10</v>
      </c>
      <c r="H130" s="46">
        <v>1</v>
      </c>
    </row>
    <row r="131" spans="1:8" x14ac:dyDescent="0.35">
      <c r="A131" s="32">
        <v>241</v>
      </c>
      <c r="B131" s="59">
        <v>34.005360449999998</v>
      </c>
      <c r="C131" s="59">
        <v>-14.10861109</v>
      </c>
      <c r="D131" s="7" t="s">
        <v>0</v>
      </c>
      <c r="E131" s="8" t="s">
        <v>206</v>
      </c>
      <c r="F131" s="18" t="s">
        <v>522</v>
      </c>
      <c r="G131" s="21">
        <v>10</v>
      </c>
      <c r="H131" s="46">
        <v>1</v>
      </c>
    </row>
    <row r="132" spans="1:8" x14ac:dyDescent="0.35">
      <c r="A132" s="32">
        <v>242</v>
      </c>
      <c r="B132" s="59">
        <v>33.756595590000003</v>
      </c>
      <c r="C132" s="59">
        <v>-14.23313199</v>
      </c>
      <c r="D132" s="7" t="s">
        <v>0</v>
      </c>
      <c r="E132" s="8" t="s">
        <v>210</v>
      </c>
      <c r="F132" s="18" t="s">
        <v>522</v>
      </c>
      <c r="G132" s="21">
        <v>10</v>
      </c>
      <c r="H132" s="46">
        <v>1</v>
      </c>
    </row>
    <row r="133" spans="1:8" x14ac:dyDescent="0.35">
      <c r="A133" s="32">
        <v>243</v>
      </c>
      <c r="B133" s="59">
        <v>33.805948440000002</v>
      </c>
      <c r="C133" s="59">
        <v>-13.89368311</v>
      </c>
      <c r="D133" s="7" t="s">
        <v>0</v>
      </c>
      <c r="E133" s="8" t="s">
        <v>175</v>
      </c>
      <c r="F133" s="18" t="s">
        <v>522</v>
      </c>
      <c r="G133" s="21">
        <v>10</v>
      </c>
      <c r="H133" s="46">
        <v>3</v>
      </c>
    </row>
    <row r="134" spans="1:8" x14ac:dyDescent="0.35">
      <c r="A134" s="32">
        <v>244</v>
      </c>
      <c r="B134" s="59">
        <v>33.854857129999999</v>
      </c>
      <c r="C134" s="59">
        <v>-14.1602017</v>
      </c>
      <c r="D134" s="7" t="s">
        <v>0</v>
      </c>
      <c r="E134" s="8" t="s">
        <v>190</v>
      </c>
      <c r="F134" s="18" t="s">
        <v>522</v>
      </c>
      <c r="G134" s="21">
        <v>10</v>
      </c>
      <c r="H134" s="46">
        <v>2</v>
      </c>
    </row>
    <row r="135" spans="1:8" x14ac:dyDescent="0.35">
      <c r="A135" s="32">
        <v>245</v>
      </c>
      <c r="B135" s="59">
        <v>33.73252205</v>
      </c>
      <c r="C135" s="59">
        <v>-14.020819060000001</v>
      </c>
      <c r="D135" s="7" t="s">
        <v>0</v>
      </c>
      <c r="E135" s="8" t="s">
        <v>191</v>
      </c>
      <c r="F135" s="18" t="s">
        <v>522</v>
      </c>
      <c r="G135" s="21">
        <v>10</v>
      </c>
      <c r="H135" s="46">
        <v>3</v>
      </c>
    </row>
    <row r="136" spans="1:8" x14ac:dyDescent="0.35">
      <c r="A136" s="32">
        <v>246</v>
      </c>
      <c r="B136" s="59">
        <v>34.098001510000003</v>
      </c>
      <c r="C136" s="59">
        <v>-13.968901560000001</v>
      </c>
      <c r="D136" s="7" t="s">
        <v>0</v>
      </c>
      <c r="E136" s="8" t="s">
        <v>193</v>
      </c>
      <c r="F136" s="18" t="s">
        <v>522</v>
      </c>
      <c r="G136" s="21">
        <v>10</v>
      </c>
      <c r="H136" s="46">
        <v>3</v>
      </c>
    </row>
    <row r="137" spans="1:8" x14ac:dyDescent="0.35">
      <c r="A137" s="32">
        <v>247</v>
      </c>
      <c r="B137" s="59">
        <v>33.757253339999998</v>
      </c>
      <c r="C137" s="59">
        <v>-13.88095496</v>
      </c>
      <c r="D137" s="7" t="s">
        <v>0</v>
      </c>
      <c r="E137" s="8" t="s">
        <v>194</v>
      </c>
      <c r="F137" s="18" t="s">
        <v>522</v>
      </c>
      <c r="G137" s="21">
        <v>10</v>
      </c>
      <c r="H137" s="46">
        <v>2</v>
      </c>
    </row>
    <row r="138" spans="1:8" x14ac:dyDescent="0.35">
      <c r="A138" s="32">
        <v>248</v>
      </c>
      <c r="B138" s="59">
        <v>33.867875050000002</v>
      </c>
      <c r="C138" s="59">
        <v>-14.281628700000001</v>
      </c>
      <c r="D138" s="7" t="s">
        <v>0</v>
      </c>
      <c r="E138" s="8" t="s">
        <v>196</v>
      </c>
      <c r="F138" s="18" t="s">
        <v>522</v>
      </c>
      <c r="G138" s="21">
        <v>10</v>
      </c>
      <c r="H138" s="46">
        <v>2</v>
      </c>
    </row>
    <row r="139" spans="1:8" x14ac:dyDescent="0.35">
      <c r="A139" s="32">
        <v>249</v>
      </c>
      <c r="B139" s="59">
        <v>33.934013659999998</v>
      </c>
      <c r="C139" s="59">
        <v>-13.89972747</v>
      </c>
      <c r="D139" s="7" t="s">
        <v>0</v>
      </c>
      <c r="E139" s="8" t="s">
        <v>197</v>
      </c>
      <c r="F139" s="18" t="s">
        <v>522</v>
      </c>
      <c r="G139" s="21">
        <v>10</v>
      </c>
      <c r="H139" s="46">
        <v>2</v>
      </c>
    </row>
    <row r="140" spans="1:8" x14ac:dyDescent="0.35">
      <c r="A140" s="32">
        <v>250</v>
      </c>
      <c r="B140" s="59">
        <v>33.045854060000003</v>
      </c>
      <c r="C140" s="59">
        <v>-13.78412499</v>
      </c>
      <c r="D140" s="7" t="s">
        <v>267</v>
      </c>
      <c r="E140" s="8" t="s">
        <v>280</v>
      </c>
      <c r="F140" s="18" t="s">
        <v>522</v>
      </c>
      <c r="G140" s="21">
        <v>10</v>
      </c>
      <c r="H140" s="46">
        <v>1</v>
      </c>
    </row>
    <row r="141" spans="1:8" x14ac:dyDescent="0.35">
      <c r="A141" s="32">
        <v>251</v>
      </c>
      <c r="B141" s="59">
        <v>33.117843659999998</v>
      </c>
      <c r="C141" s="59">
        <v>-13.60622274</v>
      </c>
      <c r="D141" s="7" t="s">
        <v>267</v>
      </c>
      <c r="E141" s="8" t="s">
        <v>271</v>
      </c>
      <c r="F141" s="18" t="s">
        <v>522</v>
      </c>
      <c r="G141" s="21">
        <v>10</v>
      </c>
      <c r="H141" s="46">
        <v>2</v>
      </c>
    </row>
    <row r="142" spans="1:8" x14ac:dyDescent="0.35">
      <c r="A142" s="32">
        <v>252</v>
      </c>
      <c r="B142" s="59">
        <v>33.234347909999997</v>
      </c>
      <c r="C142" s="59">
        <v>-13.87212349</v>
      </c>
      <c r="D142" s="7" t="s">
        <v>267</v>
      </c>
      <c r="E142" s="8" t="s">
        <v>272</v>
      </c>
      <c r="F142" s="18" t="s">
        <v>522</v>
      </c>
      <c r="G142" s="21">
        <v>10</v>
      </c>
      <c r="H142" s="46">
        <v>2</v>
      </c>
    </row>
    <row r="143" spans="1:8" x14ac:dyDescent="0.35">
      <c r="A143" s="32">
        <v>253</v>
      </c>
      <c r="B143" s="59">
        <v>33.330612770000002</v>
      </c>
      <c r="C143" s="59">
        <v>-14.057524799999999</v>
      </c>
      <c r="D143" s="7" t="s">
        <v>267</v>
      </c>
      <c r="E143" s="8" t="s">
        <v>273</v>
      </c>
      <c r="F143" s="18" t="s">
        <v>522</v>
      </c>
      <c r="G143" s="21">
        <v>10</v>
      </c>
      <c r="H143" s="46">
        <v>1</v>
      </c>
    </row>
    <row r="144" spans="1:8" x14ac:dyDescent="0.35">
      <c r="A144" s="32">
        <v>254</v>
      </c>
      <c r="B144" s="59">
        <v>32.849124789999998</v>
      </c>
      <c r="C144" s="59">
        <v>-13.79334214</v>
      </c>
      <c r="D144" s="7" t="s">
        <v>267</v>
      </c>
      <c r="E144" s="8" t="s">
        <v>274</v>
      </c>
      <c r="F144" s="18" t="s">
        <v>522</v>
      </c>
      <c r="G144" s="21">
        <v>10</v>
      </c>
      <c r="H144" s="46">
        <v>2</v>
      </c>
    </row>
    <row r="145" spans="1:8" x14ac:dyDescent="0.35">
      <c r="A145" s="32">
        <v>255</v>
      </c>
      <c r="B145" s="59">
        <v>33.106211510000001</v>
      </c>
      <c r="C145" s="59">
        <v>-13.94879886</v>
      </c>
      <c r="D145" s="7" t="s">
        <v>267</v>
      </c>
      <c r="E145" s="8" t="s">
        <v>275</v>
      </c>
      <c r="F145" s="18" t="s">
        <v>522</v>
      </c>
      <c r="G145" s="21">
        <v>10</v>
      </c>
      <c r="H145" s="46">
        <v>3</v>
      </c>
    </row>
    <row r="146" spans="1:8" x14ac:dyDescent="0.35">
      <c r="A146" s="32">
        <v>256</v>
      </c>
      <c r="B146" s="59">
        <v>33.133808180000003</v>
      </c>
      <c r="C146" s="59">
        <v>-13.703319199999999</v>
      </c>
      <c r="D146" s="7" t="s">
        <v>267</v>
      </c>
      <c r="E146" s="8" t="s">
        <v>276</v>
      </c>
      <c r="F146" s="18" t="s">
        <v>522</v>
      </c>
      <c r="G146" s="21">
        <v>10</v>
      </c>
      <c r="H146" s="46">
        <v>3</v>
      </c>
    </row>
    <row r="147" spans="1:8" x14ac:dyDescent="0.35">
      <c r="A147" s="32">
        <v>257</v>
      </c>
      <c r="B147" s="59">
        <v>33.017910239999999</v>
      </c>
      <c r="C147" s="59">
        <v>-13.60450481</v>
      </c>
      <c r="D147" s="7" t="s">
        <v>267</v>
      </c>
      <c r="E147" s="8" t="s">
        <v>277</v>
      </c>
      <c r="F147" s="18" t="s">
        <v>522</v>
      </c>
      <c r="G147" s="21">
        <v>10</v>
      </c>
      <c r="H147" s="46">
        <v>2</v>
      </c>
    </row>
    <row r="148" spans="1:8" x14ac:dyDescent="0.35">
      <c r="A148" s="32">
        <v>258</v>
      </c>
      <c r="B148" s="59">
        <v>33.020165339999998</v>
      </c>
      <c r="C148" s="59">
        <v>-13.814880779999999</v>
      </c>
      <c r="D148" s="7" t="s">
        <v>267</v>
      </c>
      <c r="E148" s="8" t="s">
        <v>279</v>
      </c>
      <c r="F148" s="18" t="s">
        <v>522</v>
      </c>
      <c r="G148" s="21">
        <v>10</v>
      </c>
      <c r="H148" s="46">
        <v>1</v>
      </c>
    </row>
    <row r="149" spans="1:8" x14ac:dyDescent="0.35">
      <c r="A149" s="32">
        <v>260</v>
      </c>
      <c r="B149" s="59">
        <v>34.602064480000003</v>
      </c>
      <c r="C149" s="59">
        <v>-14.792707849999999</v>
      </c>
      <c r="D149" s="7" t="s">
        <v>402</v>
      </c>
      <c r="E149" s="8" t="s">
        <v>403</v>
      </c>
      <c r="F149" s="18" t="s">
        <v>522</v>
      </c>
      <c r="G149" s="21">
        <v>10</v>
      </c>
      <c r="H149" s="46">
        <v>1</v>
      </c>
    </row>
    <row r="150" spans="1:8" x14ac:dyDescent="0.35">
      <c r="A150" s="32">
        <v>261</v>
      </c>
      <c r="B150" s="59">
        <v>34.6398644</v>
      </c>
      <c r="C150" s="59">
        <v>-14.822466840000001</v>
      </c>
      <c r="D150" s="7" t="s">
        <v>402</v>
      </c>
      <c r="E150" s="8" t="s">
        <v>410</v>
      </c>
      <c r="F150" s="18" t="s">
        <v>522</v>
      </c>
      <c r="G150" s="21">
        <v>10</v>
      </c>
      <c r="H150" s="46">
        <v>2</v>
      </c>
    </row>
    <row r="151" spans="1:8" x14ac:dyDescent="0.35">
      <c r="A151" s="32">
        <v>262</v>
      </c>
      <c r="B151" s="59">
        <v>34.872926730000003</v>
      </c>
      <c r="C151" s="59">
        <v>-14.895570019999999</v>
      </c>
      <c r="D151" s="7" t="s">
        <v>402</v>
      </c>
      <c r="E151" s="8" t="s">
        <v>405</v>
      </c>
      <c r="F151" s="18" t="s">
        <v>522</v>
      </c>
      <c r="G151" s="21">
        <v>10</v>
      </c>
      <c r="H151" s="46">
        <v>2</v>
      </c>
    </row>
    <row r="152" spans="1:8" x14ac:dyDescent="0.35">
      <c r="A152" s="32">
        <v>263</v>
      </c>
      <c r="B152" s="59">
        <v>34.63493828</v>
      </c>
      <c r="C152" s="59">
        <v>-14.82590926</v>
      </c>
      <c r="D152" s="7" t="s">
        <v>402</v>
      </c>
      <c r="E152" s="8" t="s">
        <v>406</v>
      </c>
      <c r="F152" s="18" t="s">
        <v>522</v>
      </c>
      <c r="G152" s="21">
        <v>10</v>
      </c>
      <c r="H152" s="46">
        <v>3</v>
      </c>
    </row>
    <row r="153" spans="1:8" x14ac:dyDescent="0.35">
      <c r="A153" s="32">
        <v>264</v>
      </c>
      <c r="B153" s="59">
        <v>33.950761479999997</v>
      </c>
      <c r="C153" s="59">
        <v>-11.40042289</v>
      </c>
      <c r="D153" s="7" t="s">
        <v>412</v>
      </c>
      <c r="E153" s="8" t="s">
        <v>416</v>
      </c>
      <c r="F153" s="18" t="s">
        <v>522</v>
      </c>
      <c r="G153" s="21">
        <v>10</v>
      </c>
      <c r="H153" s="46">
        <v>1</v>
      </c>
    </row>
    <row r="154" spans="1:8" x14ac:dyDescent="0.35">
      <c r="A154" s="32">
        <v>265</v>
      </c>
      <c r="B154" s="59">
        <v>33.92857446</v>
      </c>
      <c r="C154" s="59">
        <v>-13.34133563</v>
      </c>
      <c r="D154" s="7" t="s">
        <v>412</v>
      </c>
      <c r="E154" s="8" t="s">
        <v>417</v>
      </c>
      <c r="F154" s="18" t="s">
        <v>522</v>
      </c>
      <c r="G154" s="21">
        <v>10</v>
      </c>
      <c r="H154" s="46">
        <v>1</v>
      </c>
    </row>
    <row r="155" spans="1:8" x14ac:dyDescent="0.35">
      <c r="A155" s="32">
        <v>266</v>
      </c>
      <c r="B155" s="59">
        <v>33.822093940000002</v>
      </c>
      <c r="C155" s="59">
        <v>-13.16232479</v>
      </c>
      <c r="D155" s="7" t="s">
        <v>412</v>
      </c>
      <c r="E155" s="8" t="s">
        <v>415</v>
      </c>
      <c r="F155" s="18" t="s">
        <v>522</v>
      </c>
      <c r="G155" s="21">
        <v>10</v>
      </c>
      <c r="H155" s="46">
        <v>1</v>
      </c>
    </row>
    <row r="156" spans="1:8" x14ac:dyDescent="0.35">
      <c r="A156" s="32">
        <v>267</v>
      </c>
      <c r="B156" s="59">
        <v>34.587451999999999</v>
      </c>
      <c r="C156" s="59">
        <v>-13.67988609</v>
      </c>
      <c r="D156" s="7" t="s">
        <v>444</v>
      </c>
      <c r="E156" s="8" t="s">
        <v>446</v>
      </c>
      <c r="F156" s="18" t="s">
        <v>522</v>
      </c>
      <c r="G156" s="21">
        <v>10</v>
      </c>
      <c r="H156" s="46">
        <v>2</v>
      </c>
    </row>
    <row r="157" spans="1:8" x14ac:dyDescent="0.35">
      <c r="A157" s="32">
        <v>268</v>
      </c>
      <c r="B157" s="59">
        <v>34.31118893</v>
      </c>
      <c r="C157" s="59">
        <v>-13.602401110000001</v>
      </c>
      <c r="D157" s="7" t="s">
        <v>444</v>
      </c>
      <c r="E157" s="8" t="s">
        <v>452</v>
      </c>
      <c r="F157" s="18" t="s">
        <v>522</v>
      </c>
      <c r="G157" s="21">
        <v>10</v>
      </c>
      <c r="H157" s="46">
        <v>1</v>
      </c>
    </row>
    <row r="158" spans="1:8" x14ac:dyDescent="0.35">
      <c r="A158" s="32">
        <v>269</v>
      </c>
      <c r="B158" s="59">
        <v>34.492268840000001</v>
      </c>
      <c r="C158" s="59">
        <v>-13.98714801</v>
      </c>
      <c r="D158" s="7" t="s">
        <v>444</v>
      </c>
      <c r="E158" s="8" t="s">
        <v>450</v>
      </c>
      <c r="F158" s="18" t="s">
        <v>522</v>
      </c>
      <c r="G158" s="21">
        <v>10</v>
      </c>
      <c r="H158" s="46">
        <v>2</v>
      </c>
    </row>
    <row r="159" spans="1:8" x14ac:dyDescent="0.35">
      <c r="A159" s="32">
        <v>270</v>
      </c>
      <c r="B159" s="59">
        <v>34.244449330000002</v>
      </c>
      <c r="C159" s="59">
        <v>-14.272690689999999</v>
      </c>
      <c r="D159" s="7" t="s">
        <v>102</v>
      </c>
      <c r="E159" s="8" t="s">
        <v>119</v>
      </c>
      <c r="F159" s="18" t="s">
        <v>522</v>
      </c>
      <c r="G159" s="21">
        <v>20</v>
      </c>
      <c r="H159" s="46">
        <v>3</v>
      </c>
    </row>
    <row r="160" spans="1:8" x14ac:dyDescent="0.35">
      <c r="A160" s="32">
        <v>271</v>
      </c>
      <c r="B160" s="59">
        <v>34.425060539999997</v>
      </c>
      <c r="C160" s="59">
        <v>-14.3561873</v>
      </c>
      <c r="D160" s="7" t="s">
        <v>102</v>
      </c>
      <c r="E160" s="8" t="s">
        <v>112</v>
      </c>
      <c r="F160" s="18" t="s">
        <v>522</v>
      </c>
      <c r="G160" s="21">
        <v>20</v>
      </c>
      <c r="H160" s="46">
        <v>3</v>
      </c>
    </row>
    <row r="161" spans="1:8" x14ac:dyDescent="0.35">
      <c r="A161" s="32">
        <v>272</v>
      </c>
      <c r="B161" s="59">
        <v>33.605618659999998</v>
      </c>
      <c r="C161" s="59">
        <v>-13.41479329</v>
      </c>
      <c r="D161" s="7" t="s">
        <v>122</v>
      </c>
      <c r="E161" s="2" t="s">
        <v>127</v>
      </c>
      <c r="F161" s="18" t="s">
        <v>523</v>
      </c>
      <c r="G161" s="21">
        <v>20</v>
      </c>
      <c r="H161" s="46">
        <v>4</v>
      </c>
    </row>
    <row r="162" spans="1:8" x14ac:dyDescent="0.35">
      <c r="A162" s="32">
        <v>273</v>
      </c>
      <c r="B162" s="59">
        <v>33.439433909999998</v>
      </c>
      <c r="C162" s="59">
        <v>-12.830139689999999</v>
      </c>
      <c r="D162" s="7" t="s">
        <v>151</v>
      </c>
      <c r="E162" s="8" t="s">
        <v>162</v>
      </c>
      <c r="F162" s="18" t="s">
        <v>522</v>
      </c>
      <c r="G162" s="21">
        <v>20</v>
      </c>
      <c r="H162" s="46">
        <v>3</v>
      </c>
    </row>
    <row r="163" spans="1:8" x14ac:dyDescent="0.35">
      <c r="A163" s="32">
        <v>274</v>
      </c>
      <c r="B163" s="59">
        <v>33.50004105</v>
      </c>
      <c r="C163" s="59">
        <v>-12.56595081</v>
      </c>
      <c r="D163" s="7" t="s">
        <v>151</v>
      </c>
      <c r="E163" s="2" t="s">
        <v>163</v>
      </c>
      <c r="F163" s="18" t="s">
        <v>523</v>
      </c>
      <c r="G163" s="21">
        <v>20</v>
      </c>
      <c r="H163" s="46">
        <v>4</v>
      </c>
    </row>
    <row r="164" spans="1:8" x14ac:dyDescent="0.35">
      <c r="A164" s="32">
        <v>275</v>
      </c>
      <c r="B164" s="59">
        <v>33.783914299999999</v>
      </c>
      <c r="C164" s="59">
        <v>-13.783784710000001</v>
      </c>
      <c r="D164" s="7" t="s">
        <v>0</v>
      </c>
      <c r="E164" s="8" t="s">
        <v>233</v>
      </c>
      <c r="F164" s="18" t="s">
        <v>522</v>
      </c>
      <c r="G164" s="21">
        <v>20</v>
      </c>
      <c r="H164" s="46">
        <v>4</v>
      </c>
    </row>
    <row r="165" spans="1:8" x14ac:dyDescent="0.35">
      <c r="A165" s="32">
        <v>276</v>
      </c>
      <c r="B165" s="59">
        <v>33.709567370000002</v>
      </c>
      <c r="C165" s="59">
        <v>-14.03032657</v>
      </c>
      <c r="D165" s="7" t="s">
        <v>0</v>
      </c>
      <c r="E165" s="8" t="s">
        <v>209</v>
      </c>
      <c r="F165" s="18" t="s">
        <v>522</v>
      </c>
      <c r="G165" s="21">
        <v>20</v>
      </c>
      <c r="H165" s="46">
        <v>3</v>
      </c>
    </row>
    <row r="166" spans="1:8" x14ac:dyDescent="0.35">
      <c r="A166" s="32">
        <v>277</v>
      </c>
      <c r="B166" s="59">
        <v>33.798790969999999</v>
      </c>
      <c r="C166" s="59">
        <v>-14.005700640000001</v>
      </c>
      <c r="D166" s="7" t="s">
        <v>0</v>
      </c>
      <c r="E166" s="8" t="s">
        <v>192</v>
      </c>
      <c r="F166" s="18" t="s">
        <v>522</v>
      </c>
      <c r="G166" s="21">
        <v>20</v>
      </c>
      <c r="H166" s="46">
        <v>3</v>
      </c>
    </row>
    <row r="167" spans="1:8" x14ac:dyDescent="0.35">
      <c r="A167" s="32">
        <v>278</v>
      </c>
      <c r="B167" s="59">
        <v>33.7783686</v>
      </c>
      <c r="C167" s="59">
        <v>-13.890951660000001</v>
      </c>
      <c r="D167" s="7" t="s">
        <v>0</v>
      </c>
      <c r="E167" s="8" t="s">
        <v>200</v>
      </c>
      <c r="F167" s="18" t="s">
        <v>522</v>
      </c>
      <c r="G167" s="21">
        <v>20</v>
      </c>
      <c r="H167" s="46">
        <v>3</v>
      </c>
    </row>
    <row r="168" spans="1:8" x14ac:dyDescent="0.35">
      <c r="A168" s="32">
        <v>279</v>
      </c>
      <c r="B168" s="59">
        <v>32.988745620000003</v>
      </c>
      <c r="C168" s="59">
        <v>-13.764209109999999</v>
      </c>
      <c r="D168" s="7" t="s">
        <v>267</v>
      </c>
      <c r="E168" s="2" t="s">
        <v>278</v>
      </c>
      <c r="F168" s="18" t="s">
        <v>523</v>
      </c>
      <c r="G168" s="21">
        <v>20</v>
      </c>
      <c r="H168" s="46">
        <v>4</v>
      </c>
    </row>
    <row r="169" spans="1:8" x14ac:dyDescent="0.35">
      <c r="A169" s="32">
        <v>280</v>
      </c>
      <c r="B169" s="59">
        <v>34.623336100000003</v>
      </c>
      <c r="C169" s="59">
        <v>-13.728111480000001</v>
      </c>
      <c r="D169" s="7" t="s">
        <v>444</v>
      </c>
      <c r="E169" s="2" t="s">
        <v>448</v>
      </c>
      <c r="F169" s="18" t="s">
        <v>522</v>
      </c>
      <c r="G169" s="21">
        <v>20</v>
      </c>
      <c r="H169" s="46">
        <v>3</v>
      </c>
    </row>
    <row r="170" spans="1:8" x14ac:dyDescent="0.35">
      <c r="A170" s="32">
        <v>281</v>
      </c>
      <c r="B170" s="59">
        <v>33.936639130000003</v>
      </c>
      <c r="C170" s="59">
        <v>-13.65514701</v>
      </c>
      <c r="D170" s="7" t="s">
        <v>122</v>
      </c>
      <c r="E170" s="2" t="s">
        <v>129</v>
      </c>
      <c r="F170" s="18" t="s">
        <v>523</v>
      </c>
      <c r="G170" s="21">
        <v>30</v>
      </c>
      <c r="H170" s="46">
        <v>4</v>
      </c>
    </row>
    <row r="171" spans="1:8" x14ac:dyDescent="0.35">
      <c r="A171" s="32">
        <v>405</v>
      </c>
      <c r="B171" s="59">
        <v>34.921753170000002</v>
      </c>
      <c r="C171" s="59">
        <v>-14.08635024</v>
      </c>
      <c r="D171" s="7" t="s">
        <v>249</v>
      </c>
      <c r="E171" s="2" t="s">
        <v>251</v>
      </c>
      <c r="F171" s="18" t="s">
        <v>522</v>
      </c>
      <c r="G171" s="21">
        <v>5</v>
      </c>
      <c r="H171" s="46">
        <v>1</v>
      </c>
    </row>
    <row r="172" spans="1:8" x14ac:dyDescent="0.35">
      <c r="A172" s="32">
        <v>406</v>
      </c>
      <c r="B172" s="59">
        <v>34.910741000000002</v>
      </c>
      <c r="C172" s="59">
        <v>-14.08483813</v>
      </c>
      <c r="D172" s="7" t="s">
        <v>249</v>
      </c>
      <c r="E172" s="2" t="s">
        <v>256</v>
      </c>
      <c r="F172" s="18" t="s">
        <v>522</v>
      </c>
      <c r="G172" s="21">
        <v>5</v>
      </c>
      <c r="H172" s="46">
        <v>1</v>
      </c>
    </row>
    <row r="173" spans="1:8" x14ac:dyDescent="0.35">
      <c r="A173" s="32">
        <v>407</v>
      </c>
      <c r="B173" s="59">
        <v>35.588110929999999</v>
      </c>
      <c r="C173" s="59">
        <v>-14.51150121</v>
      </c>
      <c r="D173" s="7" t="s">
        <v>249</v>
      </c>
      <c r="E173" s="2" t="s">
        <v>258</v>
      </c>
      <c r="F173" s="18" t="s">
        <v>522</v>
      </c>
      <c r="G173" s="21">
        <v>5</v>
      </c>
      <c r="H173" s="46">
        <v>1</v>
      </c>
    </row>
    <row r="174" spans="1:8" x14ac:dyDescent="0.35">
      <c r="A174" s="32">
        <v>408</v>
      </c>
      <c r="B174" s="59">
        <v>35.504123</v>
      </c>
      <c r="C174" s="59">
        <v>-14.363507</v>
      </c>
      <c r="D174" s="7" t="s">
        <v>249</v>
      </c>
      <c r="E174" s="2" t="s">
        <v>266</v>
      </c>
      <c r="F174" s="18" t="s">
        <v>522</v>
      </c>
      <c r="G174" s="21">
        <v>5</v>
      </c>
      <c r="H174" s="46">
        <v>1</v>
      </c>
    </row>
    <row r="175" spans="1:8" x14ac:dyDescent="0.35">
      <c r="A175" s="32">
        <v>442</v>
      </c>
      <c r="B175" s="59">
        <v>34.915280019999997</v>
      </c>
      <c r="C175" s="59">
        <v>-14.08398875</v>
      </c>
      <c r="D175" s="7" t="s">
        <v>249</v>
      </c>
      <c r="E175" s="2" t="s">
        <v>254</v>
      </c>
      <c r="F175" s="18" t="s">
        <v>522</v>
      </c>
      <c r="G175" s="21">
        <v>10</v>
      </c>
      <c r="H175" s="46">
        <v>2</v>
      </c>
    </row>
    <row r="176" spans="1:8" x14ac:dyDescent="0.35">
      <c r="A176" s="32">
        <v>443</v>
      </c>
      <c r="B176" s="59">
        <v>35.293841489999998</v>
      </c>
      <c r="C176" s="59">
        <v>-14.347446890000001</v>
      </c>
      <c r="D176" s="7" t="s">
        <v>249</v>
      </c>
      <c r="E176" s="8" t="s">
        <v>259</v>
      </c>
      <c r="F176" s="18" t="s">
        <v>522</v>
      </c>
      <c r="G176" s="21">
        <v>10</v>
      </c>
      <c r="H176" s="46">
        <v>3</v>
      </c>
    </row>
    <row r="177" spans="1:8" ht="15" thickBot="1" x14ac:dyDescent="0.4">
      <c r="A177" s="32">
        <v>444</v>
      </c>
      <c r="B177" s="59">
        <v>34.90846165</v>
      </c>
      <c r="C177" s="59">
        <v>-14.07571928</v>
      </c>
      <c r="D177" s="7" t="s">
        <v>249</v>
      </c>
      <c r="E177" s="8" t="s">
        <v>264</v>
      </c>
      <c r="F177" s="18" t="s">
        <v>522</v>
      </c>
      <c r="G177" s="21">
        <v>10</v>
      </c>
      <c r="H177" s="46">
        <v>1</v>
      </c>
    </row>
    <row r="178" spans="1:8" ht="15" thickBot="1" x14ac:dyDescent="0.4">
      <c r="A178" s="39">
        <f>COUNT(G90:G177)</f>
        <v>88</v>
      </c>
      <c r="B178" s="120" t="s">
        <v>598</v>
      </c>
      <c r="C178" s="120"/>
      <c r="D178" s="120"/>
      <c r="E178" s="120"/>
      <c r="F178" s="25"/>
      <c r="G178" s="26">
        <f>SUM(G90:G177)</f>
        <v>850</v>
      </c>
      <c r="H178" s="53">
        <f>SUM(H90:H177)</f>
        <v>151</v>
      </c>
    </row>
    <row r="179" spans="1:8" ht="15" thickBot="1" x14ac:dyDescent="0.4">
      <c r="A179" s="35">
        <f>A47+A88+A178</f>
        <v>171</v>
      </c>
      <c r="F179" s="1"/>
      <c r="G179" s="1"/>
    </row>
    <row r="180" spans="1:8" x14ac:dyDescent="0.35">
      <c r="F180" s="1"/>
    </row>
    <row r="181" spans="1:8" x14ac:dyDescent="0.35">
      <c r="F181" s="1"/>
    </row>
    <row r="182" spans="1:8" x14ac:dyDescent="0.35">
      <c r="F182" s="1"/>
    </row>
    <row r="183" spans="1:8" x14ac:dyDescent="0.35">
      <c r="F183" s="1"/>
    </row>
    <row r="184" spans="1:8" x14ac:dyDescent="0.35">
      <c r="F184" s="1"/>
    </row>
    <row r="185" spans="1:8" x14ac:dyDescent="0.35">
      <c r="F185" s="1"/>
    </row>
    <row r="186" spans="1:8" x14ac:dyDescent="0.35">
      <c r="F186" s="1"/>
    </row>
    <row r="187" spans="1:8" x14ac:dyDescent="0.35">
      <c r="F187" s="1"/>
    </row>
    <row r="188" spans="1:8" x14ac:dyDescent="0.35">
      <c r="F188" s="1"/>
    </row>
    <row r="189" spans="1:8" x14ac:dyDescent="0.35">
      <c r="F189" s="1"/>
    </row>
    <row r="190" spans="1:8" x14ac:dyDescent="0.35">
      <c r="F190" s="1"/>
    </row>
    <row r="191" spans="1:8" x14ac:dyDescent="0.35">
      <c r="F191" s="1"/>
    </row>
    <row r="192" spans="1:8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</sheetData>
  <autoFilter ref="A1:H198" xr:uid="{00000000-0009-0000-0000-000001000000}"/>
  <sortState ref="B49:H86">
    <sortCondition ref="E49:E86"/>
  </sortState>
  <mergeCells count="6">
    <mergeCell ref="B178:E178"/>
    <mergeCell ref="B2:H2"/>
    <mergeCell ref="B47:E47"/>
    <mergeCell ref="B48:H48"/>
    <mergeCell ref="B88:E88"/>
    <mergeCell ref="B89:H89"/>
  </mergeCells>
  <conditionalFormatting sqref="F179:F198 F49:F77 F90:F168">
    <cfRule type="containsText" dxfId="10" priority="14" operator="containsText" text="WiFi">
      <formula>NOT(ISERROR(SEARCH("WiFi",F49)))</formula>
    </cfRule>
  </conditionalFormatting>
  <conditionalFormatting sqref="A47">
    <cfRule type="containsText" dxfId="9" priority="8" operator="containsText" text="WiFi">
      <formula>NOT(ISERROR(SEARCH("WiFi",A47)))</formula>
    </cfRule>
  </conditionalFormatting>
  <conditionalFormatting sqref="F3:F46">
    <cfRule type="containsText" dxfId="8" priority="9" operator="containsText" text="WiFi">
      <formula>NOT(ISERROR(SEARCH("WiFi",F3)))</formula>
    </cfRule>
  </conditionalFormatting>
  <conditionalFormatting sqref="A178">
    <cfRule type="containsText" dxfId="7" priority="7" operator="containsText" text="WiFi">
      <formula>NOT(ISERROR(SEARCH("WiFi",A178)))</formula>
    </cfRule>
  </conditionalFormatting>
  <conditionalFormatting sqref="F78:F87">
    <cfRule type="containsText" dxfId="6" priority="4" operator="containsText" text="WiFi">
      <formula>NOT(ISERROR(SEARCH("WiFi",F78)))</formula>
    </cfRule>
  </conditionalFormatting>
  <conditionalFormatting sqref="F176:F177">
    <cfRule type="containsText" dxfId="5" priority="3" operator="containsText" text="WiFi">
      <formula>NOT(ISERROR(SEARCH("WiFi",F176)))</formula>
    </cfRule>
  </conditionalFormatting>
  <conditionalFormatting sqref="F169:F175">
    <cfRule type="containsText" dxfId="4" priority="2" operator="containsText" text="WiFi">
      <formula>NOT(ISERROR(SEARCH("WiFi",F169)))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11"/>
  <sheetViews>
    <sheetView workbookViewId="0">
      <selection activeCell="B59" sqref="B59:H59"/>
    </sheetView>
  </sheetViews>
  <sheetFormatPr defaultRowHeight="14.5" x14ac:dyDescent="0.35"/>
  <cols>
    <col min="1" max="1" width="9.08984375" style="37"/>
    <col min="2" max="2" width="12" style="49" bestFit="1" customWidth="1"/>
    <col min="3" max="3" width="12.6328125" style="49" bestFit="1" customWidth="1"/>
    <col min="4" max="4" width="10.453125" bestFit="1" customWidth="1"/>
    <col min="5" max="5" width="50.36328125" customWidth="1"/>
    <col min="6" max="6" width="10.6328125" customWidth="1"/>
    <col min="7" max="7" width="11" customWidth="1"/>
    <col min="8" max="9" width="9.08984375" style="37"/>
  </cols>
  <sheetData>
    <row r="1" spans="1:8" ht="29.5" thickBot="1" x14ac:dyDescent="0.4">
      <c r="A1" s="30" t="s">
        <v>1</v>
      </c>
      <c r="B1" s="63" t="s">
        <v>524</v>
      </c>
      <c r="C1" s="63" t="s">
        <v>525</v>
      </c>
      <c r="D1" s="4" t="s">
        <v>527</v>
      </c>
      <c r="E1" s="3" t="s">
        <v>2</v>
      </c>
      <c r="F1" s="64" t="s">
        <v>520</v>
      </c>
      <c r="G1" s="10" t="s">
        <v>531</v>
      </c>
      <c r="H1" s="52" t="s">
        <v>530</v>
      </c>
    </row>
    <row r="2" spans="1:8" ht="15" thickBot="1" x14ac:dyDescent="0.4">
      <c r="A2" s="41"/>
      <c r="B2" s="128" t="s">
        <v>593</v>
      </c>
      <c r="C2" s="128"/>
      <c r="D2" s="128"/>
      <c r="E2" s="128"/>
      <c r="F2" s="128"/>
      <c r="G2" s="128"/>
      <c r="H2" s="45"/>
    </row>
    <row r="3" spans="1:8" x14ac:dyDescent="0.35">
      <c r="A3" s="32">
        <v>282</v>
      </c>
      <c r="B3" s="59">
        <v>35.007066309999999</v>
      </c>
      <c r="C3" s="59">
        <v>-15.783817300000001</v>
      </c>
      <c r="D3" s="7" t="s">
        <v>18</v>
      </c>
      <c r="E3" s="8" t="s">
        <v>19</v>
      </c>
      <c r="F3" s="18" t="s">
        <v>522</v>
      </c>
      <c r="G3" s="21">
        <v>10</v>
      </c>
      <c r="H3" s="46">
        <v>1</v>
      </c>
    </row>
    <row r="4" spans="1:8" x14ac:dyDescent="0.35">
      <c r="A4" s="32">
        <v>283</v>
      </c>
      <c r="B4" s="59">
        <v>35.014118449999998</v>
      </c>
      <c r="C4" s="59">
        <v>-15.78639055</v>
      </c>
      <c r="D4" s="7" t="s">
        <v>18</v>
      </c>
      <c r="E4" s="8" t="s">
        <v>24</v>
      </c>
      <c r="F4" s="18" t="s">
        <v>522</v>
      </c>
      <c r="G4" s="21">
        <v>10</v>
      </c>
      <c r="H4" s="46">
        <v>1</v>
      </c>
    </row>
    <row r="5" spans="1:8" x14ac:dyDescent="0.35">
      <c r="A5" s="32">
        <v>284</v>
      </c>
      <c r="B5" s="59">
        <v>35.014124520000003</v>
      </c>
      <c r="C5" s="59">
        <v>-15.78700493</v>
      </c>
      <c r="D5" s="7" t="s">
        <v>18</v>
      </c>
      <c r="E5" s="8" t="s">
        <v>25</v>
      </c>
      <c r="F5" s="18" t="s">
        <v>522</v>
      </c>
      <c r="G5" s="21">
        <v>10</v>
      </c>
      <c r="H5" s="46">
        <v>1</v>
      </c>
    </row>
    <row r="6" spans="1:8" x14ac:dyDescent="0.35">
      <c r="A6" s="32">
        <v>285</v>
      </c>
      <c r="B6" s="59">
        <v>35.005558649999998</v>
      </c>
      <c r="C6" s="59">
        <v>-15.788972599999999</v>
      </c>
      <c r="D6" s="7" t="s">
        <v>18</v>
      </c>
      <c r="E6" s="8" t="s">
        <v>26</v>
      </c>
      <c r="F6" s="18" t="s">
        <v>522</v>
      </c>
      <c r="G6" s="21">
        <v>10</v>
      </c>
      <c r="H6" s="46">
        <v>1</v>
      </c>
    </row>
    <row r="7" spans="1:8" x14ac:dyDescent="0.35">
      <c r="A7" s="32">
        <v>286</v>
      </c>
      <c r="B7" s="59">
        <v>35.043063070000002</v>
      </c>
      <c r="C7" s="59">
        <v>-15.80199614</v>
      </c>
      <c r="D7" s="7" t="s">
        <v>18</v>
      </c>
      <c r="E7" s="2" t="s">
        <v>27</v>
      </c>
      <c r="F7" s="18" t="s">
        <v>522</v>
      </c>
      <c r="G7" s="21">
        <v>10</v>
      </c>
      <c r="H7" s="46">
        <v>1</v>
      </c>
    </row>
    <row r="8" spans="1:8" x14ac:dyDescent="0.35">
      <c r="A8" s="32">
        <v>287</v>
      </c>
      <c r="B8" s="59">
        <v>35.004483180000001</v>
      </c>
      <c r="C8" s="59">
        <v>-15.789687320000001</v>
      </c>
      <c r="D8" s="7" t="s">
        <v>18</v>
      </c>
      <c r="E8" s="2" t="s">
        <v>28</v>
      </c>
      <c r="F8" s="18" t="s">
        <v>522</v>
      </c>
      <c r="G8" s="21">
        <v>10</v>
      </c>
      <c r="H8" s="46">
        <v>1</v>
      </c>
    </row>
    <row r="9" spans="1:8" x14ac:dyDescent="0.35">
      <c r="A9" s="32">
        <v>288</v>
      </c>
      <c r="B9" s="59">
        <v>35.042044949999998</v>
      </c>
      <c r="C9" s="59">
        <v>-15.801906320000001</v>
      </c>
      <c r="D9" s="7" t="s">
        <v>18</v>
      </c>
      <c r="E9" s="8" t="s">
        <v>29</v>
      </c>
      <c r="F9" s="18" t="s">
        <v>522</v>
      </c>
      <c r="G9" s="21">
        <v>10</v>
      </c>
      <c r="H9" s="46">
        <v>1</v>
      </c>
    </row>
    <row r="10" spans="1:8" x14ac:dyDescent="0.35">
      <c r="A10" s="32">
        <v>289</v>
      </c>
      <c r="B10" s="59">
        <v>35.042372810000003</v>
      </c>
      <c r="C10" s="59">
        <v>-15.80202974</v>
      </c>
      <c r="D10" s="7" t="s">
        <v>18</v>
      </c>
      <c r="E10" s="8" t="s">
        <v>30</v>
      </c>
      <c r="F10" s="18" t="s">
        <v>522</v>
      </c>
      <c r="G10" s="21">
        <v>10</v>
      </c>
      <c r="H10" s="46">
        <v>1</v>
      </c>
    </row>
    <row r="11" spans="1:8" x14ac:dyDescent="0.35">
      <c r="A11" s="32">
        <v>290</v>
      </c>
      <c r="B11" s="59">
        <v>35.02185635</v>
      </c>
      <c r="C11" s="59">
        <v>-15.78376162</v>
      </c>
      <c r="D11" s="7" t="s">
        <v>18</v>
      </c>
      <c r="E11" s="8" t="s">
        <v>32</v>
      </c>
      <c r="F11" s="18" t="s">
        <v>522</v>
      </c>
      <c r="G11" s="21">
        <v>10</v>
      </c>
      <c r="H11" s="46">
        <v>1</v>
      </c>
    </row>
    <row r="12" spans="1:8" x14ac:dyDescent="0.35">
      <c r="A12" s="32">
        <v>291</v>
      </c>
      <c r="B12" s="59">
        <v>35.046417779999999</v>
      </c>
      <c r="C12" s="59">
        <v>-15.80336509</v>
      </c>
      <c r="D12" s="7" t="s">
        <v>18</v>
      </c>
      <c r="E12" s="8" t="s">
        <v>40</v>
      </c>
      <c r="F12" s="18" t="s">
        <v>522</v>
      </c>
      <c r="G12" s="21">
        <v>10</v>
      </c>
      <c r="H12" s="46">
        <v>1</v>
      </c>
    </row>
    <row r="13" spans="1:8" x14ac:dyDescent="0.35">
      <c r="A13" s="32">
        <v>292</v>
      </c>
      <c r="B13" s="59">
        <v>35.0168696</v>
      </c>
      <c r="C13" s="59">
        <v>-15.804129379999999</v>
      </c>
      <c r="D13" s="7" t="s">
        <v>18</v>
      </c>
      <c r="E13" s="8" t="s">
        <v>42</v>
      </c>
      <c r="F13" s="18" t="s">
        <v>522</v>
      </c>
      <c r="G13" s="21">
        <v>10</v>
      </c>
      <c r="H13" s="46">
        <v>1</v>
      </c>
    </row>
    <row r="14" spans="1:8" x14ac:dyDescent="0.35">
      <c r="A14" s="32">
        <v>293</v>
      </c>
      <c r="B14" s="59">
        <v>35.039566880000002</v>
      </c>
      <c r="C14" s="59">
        <v>-15.77809351</v>
      </c>
      <c r="D14" s="7" t="s">
        <v>18</v>
      </c>
      <c r="E14" s="8" t="s">
        <v>46</v>
      </c>
      <c r="F14" s="18" t="s">
        <v>522</v>
      </c>
      <c r="G14" s="21">
        <v>10</v>
      </c>
      <c r="H14" s="46">
        <v>2</v>
      </c>
    </row>
    <row r="15" spans="1:8" x14ac:dyDescent="0.35">
      <c r="A15" s="32">
        <v>294</v>
      </c>
      <c r="B15" s="59">
        <v>35.018150740000003</v>
      </c>
      <c r="C15" s="59">
        <v>-15.80344884</v>
      </c>
      <c r="D15" s="7" t="s">
        <v>18</v>
      </c>
      <c r="E15" s="8" t="s">
        <v>49</v>
      </c>
      <c r="F15" s="18" t="s">
        <v>522</v>
      </c>
      <c r="G15" s="21">
        <v>10</v>
      </c>
      <c r="H15" s="46">
        <v>1</v>
      </c>
    </row>
    <row r="16" spans="1:8" x14ac:dyDescent="0.35">
      <c r="A16" s="32">
        <v>295</v>
      </c>
      <c r="B16" s="59">
        <v>35.061253899999997</v>
      </c>
      <c r="C16" s="59">
        <v>-15.8105165</v>
      </c>
      <c r="D16" s="7" t="s">
        <v>18</v>
      </c>
      <c r="E16" s="8" t="s">
        <v>52</v>
      </c>
      <c r="F16" s="18" t="s">
        <v>522</v>
      </c>
      <c r="G16" s="21">
        <v>10</v>
      </c>
      <c r="H16" s="46">
        <v>1</v>
      </c>
    </row>
    <row r="17" spans="1:8" x14ac:dyDescent="0.35">
      <c r="A17" s="32">
        <v>296</v>
      </c>
      <c r="B17" s="59">
        <v>35.004914450000001</v>
      </c>
      <c r="C17" s="59">
        <v>-15.7889424</v>
      </c>
      <c r="D17" s="7" t="s">
        <v>18</v>
      </c>
      <c r="E17" s="8" t="s">
        <v>55</v>
      </c>
      <c r="F17" s="18" t="s">
        <v>522</v>
      </c>
      <c r="G17" s="21">
        <v>10</v>
      </c>
      <c r="H17" s="46">
        <v>1</v>
      </c>
    </row>
    <row r="18" spans="1:8" x14ac:dyDescent="0.35">
      <c r="A18" s="32">
        <v>297</v>
      </c>
      <c r="B18" s="59">
        <v>35.014142149999998</v>
      </c>
      <c r="C18" s="59">
        <v>-15.78595662</v>
      </c>
      <c r="D18" s="7" t="s">
        <v>18</v>
      </c>
      <c r="E18" s="8" t="s">
        <v>59</v>
      </c>
      <c r="F18" s="18" t="s">
        <v>522</v>
      </c>
      <c r="G18" s="21">
        <v>10</v>
      </c>
      <c r="H18" s="46">
        <v>1</v>
      </c>
    </row>
    <row r="19" spans="1:8" x14ac:dyDescent="0.35">
      <c r="A19" s="32">
        <v>298</v>
      </c>
      <c r="B19" s="59">
        <v>35.02598811</v>
      </c>
      <c r="C19" s="59">
        <v>-15.79762916</v>
      </c>
      <c r="D19" s="7" t="s">
        <v>18</v>
      </c>
      <c r="E19" s="8" t="s">
        <v>62</v>
      </c>
      <c r="F19" s="18" t="s">
        <v>522</v>
      </c>
      <c r="G19" s="21">
        <v>10</v>
      </c>
      <c r="H19" s="46">
        <v>2</v>
      </c>
    </row>
    <row r="20" spans="1:8" x14ac:dyDescent="0.35">
      <c r="A20" s="32">
        <v>299</v>
      </c>
      <c r="B20" s="59">
        <v>35.038360040000001</v>
      </c>
      <c r="C20" s="59">
        <v>-15.80670273</v>
      </c>
      <c r="D20" s="7" t="s">
        <v>18</v>
      </c>
      <c r="E20" s="8" t="s">
        <v>65</v>
      </c>
      <c r="F20" s="18" t="s">
        <v>522</v>
      </c>
      <c r="G20" s="21">
        <v>10</v>
      </c>
      <c r="H20" s="46">
        <v>1</v>
      </c>
    </row>
    <row r="21" spans="1:8" x14ac:dyDescent="0.35">
      <c r="A21" s="32">
        <v>300</v>
      </c>
      <c r="B21" s="59">
        <v>35.03768359</v>
      </c>
      <c r="C21" s="59">
        <v>-15.77825573</v>
      </c>
      <c r="D21" s="7" t="s">
        <v>18</v>
      </c>
      <c r="E21" s="8" t="s">
        <v>67</v>
      </c>
      <c r="F21" s="18" t="s">
        <v>522</v>
      </c>
      <c r="G21" s="21">
        <v>10</v>
      </c>
      <c r="H21" s="46">
        <v>1</v>
      </c>
    </row>
    <row r="22" spans="1:8" x14ac:dyDescent="0.35">
      <c r="A22" s="32">
        <v>301</v>
      </c>
      <c r="B22" s="59">
        <v>35.004950800000003</v>
      </c>
      <c r="C22" s="59">
        <v>-15.7907402</v>
      </c>
      <c r="D22" s="7" t="s">
        <v>18</v>
      </c>
      <c r="E22" s="8" t="s">
        <v>58</v>
      </c>
      <c r="F22" s="18" t="s">
        <v>522</v>
      </c>
      <c r="G22" s="21">
        <v>20</v>
      </c>
      <c r="H22" s="46">
        <v>3</v>
      </c>
    </row>
    <row r="23" spans="1:8" x14ac:dyDescent="0.35">
      <c r="A23" s="32">
        <v>302</v>
      </c>
      <c r="B23" s="59">
        <v>35.000174829999999</v>
      </c>
      <c r="C23" s="59">
        <v>-15.784287409999999</v>
      </c>
      <c r="D23" s="7" t="s">
        <v>18</v>
      </c>
      <c r="E23" s="8" t="s">
        <v>60</v>
      </c>
      <c r="F23" s="18" t="s">
        <v>522</v>
      </c>
      <c r="G23" s="21">
        <v>20</v>
      </c>
      <c r="H23" s="46">
        <v>3</v>
      </c>
    </row>
    <row r="24" spans="1:8" x14ac:dyDescent="0.35">
      <c r="A24" s="32">
        <v>303</v>
      </c>
      <c r="B24" s="59">
        <v>35.009473180000001</v>
      </c>
      <c r="C24" s="59">
        <v>-15.78658714</v>
      </c>
      <c r="D24" s="7" t="s">
        <v>18</v>
      </c>
      <c r="E24" s="8" t="s">
        <v>66</v>
      </c>
      <c r="F24" s="18" t="s">
        <v>522</v>
      </c>
      <c r="G24" s="21">
        <v>20</v>
      </c>
      <c r="H24" s="46">
        <v>3</v>
      </c>
    </row>
    <row r="25" spans="1:8" x14ac:dyDescent="0.35">
      <c r="A25" s="32">
        <v>304</v>
      </c>
      <c r="B25" s="59">
        <v>35.007863</v>
      </c>
      <c r="C25" s="59">
        <v>-15.784765</v>
      </c>
      <c r="D25" s="7" t="s">
        <v>18</v>
      </c>
      <c r="E25" s="2" t="s">
        <v>31</v>
      </c>
      <c r="F25" s="18" t="s">
        <v>523</v>
      </c>
      <c r="G25" s="21">
        <v>30</v>
      </c>
      <c r="H25" s="46">
        <v>4</v>
      </c>
    </row>
    <row r="26" spans="1:8" x14ac:dyDescent="0.35">
      <c r="A26" s="32">
        <v>305</v>
      </c>
      <c r="B26" s="59">
        <v>35.029977580000001</v>
      </c>
      <c r="C26" s="59">
        <v>-15.784978069999999</v>
      </c>
      <c r="D26" s="7" t="s">
        <v>18</v>
      </c>
      <c r="E26" s="2" t="s">
        <v>36</v>
      </c>
      <c r="F26" s="18" t="s">
        <v>523</v>
      </c>
      <c r="G26" s="21">
        <v>30</v>
      </c>
      <c r="H26" s="46">
        <v>4</v>
      </c>
    </row>
    <row r="27" spans="1:8" x14ac:dyDescent="0.35">
      <c r="A27" s="32">
        <v>306</v>
      </c>
      <c r="B27" s="59">
        <v>35.042650850000001</v>
      </c>
      <c r="C27" s="59">
        <v>-15.80090671</v>
      </c>
      <c r="D27" s="7" t="s">
        <v>18</v>
      </c>
      <c r="E27" s="2" t="s">
        <v>37</v>
      </c>
      <c r="F27" s="18" t="s">
        <v>523</v>
      </c>
      <c r="G27" s="21">
        <v>30</v>
      </c>
      <c r="H27" s="46">
        <v>4</v>
      </c>
    </row>
    <row r="28" spans="1:8" x14ac:dyDescent="0.35">
      <c r="A28" s="32">
        <v>307</v>
      </c>
      <c r="B28" s="59">
        <v>35.068926560000001</v>
      </c>
      <c r="C28" s="59">
        <v>-15.80329643</v>
      </c>
      <c r="D28" s="7" t="s">
        <v>18</v>
      </c>
      <c r="E28" s="8" t="s">
        <v>35</v>
      </c>
      <c r="F28" s="18" t="s">
        <v>522</v>
      </c>
      <c r="G28" s="21">
        <v>40</v>
      </c>
      <c r="H28" s="46">
        <v>5</v>
      </c>
    </row>
    <row r="29" spans="1:8" x14ac:dyDescent="0.35">
      <c r="A29" s="32">
        <v>308</v>
      </c>
      <c r="B29" s="59">
        <v>35.032657159999999</v>
      </c>
      <c r="C29" s="59">
        <v>-15.805699000000001</v>
      </c>
      <c r="D29" s="7" t="s">
        <v>18</v>
      </c>
      <c r="E29" s="8" t="s">
        <v>51</v>
      </c>
      <c r="F29" s="18" t="s">
        <v>522</v>
      </c>
      <c r="G29" s="21">
        <v>40</v>
      </c>
      <c r="H29" s="46">
        <v>5</v>
      </c>
    </row>
    <row r="30" spans="1:8" x14ac:dyDescent="0.35">
      <c r="A30" s="32">
        <v>309</v>
      </c>
      <c r="B30" s="59">
        <v>35.030625860000001</v>
      </c>
      <c r="C30" s="59">
        <v>-15.802275399999999</v>
      </c>
      <c r="D30" s="7" t="s">
        <v>18</v>
      </c>
      <c r="E30" s="8" t="s">
        <v>53</v>
      </c>
      <c r="F30" s="18" t="s">
        <v>522</v>
      </c>
      <c r="G30" s="21">
        <v>40</v>
      </c>
      <c r="H30" s="46">
        <v>5</v>
      </c>
    </row>
    <row r="31" spans="1:8" x14ac:dyDescent="0.35">
      <c r="A31" s="32">
        <v>310</v>
      </c>
      <c r="B31" s="59">
        <v>35.020609810000003</v>
      </c>
      <c r="C31" s="59">
        <v>-15.802034470000001</v>
      </c>
      <c r="D31" s="7" t="s">
        <v>18</v>
      </c>
      <c r="E31" s="2" t="s">
        <v>48</v>
      </c>
      <c r="F31" s="18" t="s">
        <v>523</v>
      </c>
      <c r="G31" s="21">
        <v>50</v>
      </c>
      <c r="H31" s="46">
        <v>6</v>
      </c>
    </row>
    <row r="32" spans="1:8" x14ac:dyDescent="0.35">
      <c r="A32" s="32">
        <v>311</v>
      </c>
      <c r="B32" s="59">
        <v>35.330077920000001</v>
      </c>
      <c r="C32" s="59">
        <v>-15.376879730000001</v>
      </c>
      <c r="D32" s="7" t="s">
        <v>7</v>
      </c>
      <c r="E32" s="8" t="s">
        <v>498</v>
      </c>
      <c r="F32" s="18" t="s">
        <v>522</v>
      </c>
      <c r="G32" s="21">
        <v>10</v>
      </c>
      <c r="H32" s="46">
        <v>2</v>
      </c>
    </row>
    <row r="33" spans="1:8" x14ac:dyDescent="0.35">
      <c r="A33" s="32">
        <v>312</v>
      </c>
      <c r="B33" s="59">
        <v>35.318498529999999</v>
      </c>
      <c r="C33" s="59">
        <v>-15.387354200000001</v>
      </c>
      <c r="D33" s="7" t="s">
        <v>7</v>
      </c>
      <c r="E33" s="8" t="s">
        <v>500</v>
      </c>
      <c r="F33" s="18" t="s">
        <v>522</v>
      </c>
      <c r="G33" s="21">
        <v>10</v>
      </c>
      <c r="H33" s="46">
        <v>1</v>
      </c>
    </row>
    <row r="34" spans="1:8" x14ac:dyDescent="0.35">
      <c r="A34" s="32">
        <v>313</v>
      </c>
      <c r="B34" s="59">
        <v>35.326932960000001</v>
      </c>
      <c r="C34" s="59">
        <v>-15.393852259999999</v>
      </c>
      <c r="D34" s="7" t="s">
        <v>7</v>
      </c>
      <c r="E34" s="8" t="s">
        <v>503</v>
      </c>
      <c r="F34" s="18" t="s">
        <v>522</v>
      </c>
      <c r="G34" s="21">
        <v>10</v>
      </c>
      <c r="H34" s="46">
        <v>1</v>
      </c>
    </row>
    <row r="35" spans="1:8" x14ac:dyDescent="0.35">
      <c r="A35" s="32">
        <v>314</v>
      </c>
      <c r="B35" s="59">
        <v>35.326431659999997</v>
      </c>
      <c r="C35" s="59">
        <v>-15.39399302</v>
      </c>
      <c r="D35" s="7" t="s">
        <v>7</v>
      </c>
      <c r="E35" s="8" t="s">
        <v>506</v>
      </c>
      <c r="F35" s="18" t="s">
        <v>522</v>
      </c>
      <c r="G35" s="21">
        <v>10</v>
      </c>
      <c r="H35" s="46">
        <v>1</v>
      </c>
    </row>
    <row r="36" spans="1:8" x14ac:dyDescent="0.35">
      <c r="A36" s="32">
        <v>315</v>
      </c>
      <c r="B36" s="59">
        <v>35.32159377</v>
      </c>
      <c r="C36" s="59">
        <v>-15.38012142</v>
      </c>
      <c r="D36" s="7" t="s">
        <v>7</v>
      </c>
      <c r="E36" s="8" t="s">
        <v>513</v>
      </c>
      <c r="F36" s="18" t="s">
        <v>522</v>
      </c>
      <c r="G36" s="21">
        <v>10</v>
      </c>
      <c r="H36" s="46">
        <v>1</v>
      </c>
    </row>
    <row r="37" spans="1:8" x14ac:dyDescent="0.35">
      <c r="A37" s="32">
        <v>316</v>
      </c>
      <c r="B37" s="59">
        <v>35.325144799999997</v>
      </c>
      <c r="C37" s="59">
        <v>-15.37873821</v>
      </c>
      <c r="D37" s="7" t="s">
        <v>7</v>
      </c>
      <c r="E37" s="8" t="s">
        <v>515</v>
      </c>
      <c r="F37" s="18" t="s">
        <v>522</v>
      </c>
      <c r="G37" s="21">
        <v>10</v>
      </c>
      <c r="H37" s="46">
        <v>1</v>
      </c>
    </row>
    <row r="38" spans="1:8" x14ac:dyDescent="0.35">
      <c r="A38" s="32">
        <v>317</v>
      </c>
      <c r="B38" s="59">
        <v>35.323446349999998</v>
      </c>
      <c r="C38" s="59">
        <v>-15.39350926</v>
      </c>
      <c r="D38" s="7" t="s">
        <v>7</v>
      </c>
      <c r="E38" s="8" t="s">
        <v>516</v>
      </c>
      <c r="F38" s="18" t="s">
        <v>522</v>
      </c>
      <c r="G38" s="21">
        <v>10</v>
      </c>
      <c r="H38" s="46">
        <v>1</v>
      </c>
    </row>
    <row r="39" spans="1:8" x14ac:dyDescent="0.35">
      <c r="A39" s="32">
        <v>318</v>
      </c>
      <c r="B39" s="59">
        <v>35.320262</v>
      </c>
      <c r="C39" s="59">
        <v>-15.383448</v>
      </c>
      <c r="D39" s="7" t="s">
        <v>7</v>
      </c>
      <c r="E39" s="8" t="s">
        <v>517</v>
      </c>
      <c r="F39" s="18" t="s">
        <v>522</v>
      </c>
      <c r="G39" s="21">
        <v>10</v>
      </c>
      <c r="H39" s="46">
        <v>1</v>
      </c>
    </row>
    <row r="40" spans="1:8" x14ac:dyDescent="0.35">
      <c r="A40" s="32">
        <v>319</v>
      </c>
      <c r="B40" s="59">
        <v>35.324470650000002</v>
      </c>
      <c r="C40" s="59">
        <v>-15.380082359999999</v>
      </c>
      <c r="D40" s="7" t="s">
        <v>7</v>
      </c>
      <c r="E40" s="8" t="s">
        <v>518</v>
      </c>
      <c r="F40" s="18" t="s">
        <v>522</v>
      </c>
      <c r="G40" s="21">
        <v>10</v>
      </c>
      <c r="H40" s="46">
        <v>1</v>
      </c>
    </row>
    <row r="41" spans="1:8" x14ac:dyDescent="0.35">
      <c r="A41" s="32">
        <v>320</v>
      </c>
      <c r="B41" s="59">
        <v>35.314869049999999</v>
      </c>
      <c r="C41" s="59">
        <v>-15.39934467</v>
      </c>
      <c r="D41" s="7" t="s">
        <v>7</v>
      </c>
      <c r="E41" s="8" t="s">
        <v>519</v>
      </c>
      <c r="F41" s="18" t="s">
        <v>522</v>
      </c>
      <c r="G41" s="21">
        <v>10</v>
      </c>
      <c r="H41" s="46">
        <v>1</v>
      </c>
    </row>
    <row r="42" spans="1:8" x14ac:dyDescent="0.35">
      <c r="A42" s="32">
        <v>321</v>
      </c>
      <c r="B42" s="59">
        <v>35.323871629999999</v>
      </c>
      <c r="C42" s="59">
        <v>-15.3747673</v>
      </c>
      <c r="D42" s="7" t="s">
        <v>7</v>
      </c>
      <c r="E42" s="8" t="s">
        <v>479</v>
      </c>
      <c r="F42" s="18" t="s">
        <v>522</v>
      </c>
      <c r="G42" s="21">
        <v>20</v>
      </c>
      <c r="H42" s="46">
        <v>3</v>
      </c>
    </row>
    <row r="43" spans="1:8" x14ac:dyDescent="0.35">
      <c r="A43" s="32">
        <v>322</v>
      </c>
      <c r="B43" s="59">
        <v>35.322157169999997</v>
      </c>
      <c r="C43" s="59">
        <v>-15.39146287</v>
      </c>
      <c r="D43" s="7" t="s">
        <v>7</v>
      </c>
      <c r="E43" s="8" t="s">
        <v>480</v>
      </c>
      <c r="F43" s="18" t="s">
        <v>522</v>
      </c>
      <c r="G43" s="21">
        <v>20</v>
      </c>
      <c r="H43" s="46">
        <v>3</v>
      </c>
    </row>
    <row r="44" spans="1:8" x14ac:dyDescent="0.35">
      <c r="A44" s="32">
        <v>323</v>
      </c>
      <c r="B44" s="59">
        <v>35.324413730000003</v>
      </c>
      <c r="C44" s="59">
        <v>-15.374951360000001</v>
      </c>
      <c r="D44" s="7" t="s">
        <v>7</v>
      </c>
      <c r="E44" s="8" t="s">
        <v>481</v>
      </c>
      <c r="F44" s="18" t="s">
        <v>522</v>
      </c>
      <c r="G44" s="21">
        <v>20</v>
      </c>
      <c r="H44" s="46">
        <v>3</v>
      </c>
    </row>
    <row r="45" spans="1:8" x14ac:dyDescent="0.35">
      <c r="A45" s="32">
        <v>324</v>
      </c>
      <c r="B45" s="59">
        <v>35.323974550000003</v>
      </c>
      <c r="C45" s="59">
        <v>-15.375651599999999</v>
      </c>
      <c r="D45" s="7" t="s">
        <v>7</v>
      </c>
      <c r="E45" s="8" t="s">
        <v>482</v>
      </c>
      <c r="F45" s="18" t="s">
        <v>522</v>
      </c>
      <c r="G45" s="21">
        <v>20</v>
      </c>
      <c r="H45" s="46">
        <v>4</v>
      </c>
    </row>
    <row r="46" spans="1:8" x14ac:dyDescent="0.35">
      <c r="A46" s="32">
        <v>325</v>
      </c>
      <c r="B46" s="59">
        <v>35.315264640000002</v>
      </c>
      <c r="C46" s="59">
        <v>-15.386276629999999</v>
      </c>
      <c r="D46" s="7" t="s">
        <v>7</v>
      </c>
      <c r="E46" s="8" t="s">
        <v>483</v>
      </c>
      <c r="F46" s="18" t="s">
        <v>522</v>
      </c>
      <c r="G46" s="21">
        <v>20</v>
      </c>
      <c r="H46" s="46">
        <v>3</v>
      </c>
    </row>
    <row r="47" spans="1:8" x14ac:dyDescent="0.35">
      <c r="A47" s="32">
        <v>326</v>
      </c>
      <c r="B47" s="59">
        <v>35.328859250000001</v>
      </c>
      <c r="C47" s="59">
        <v>-15.39540408</v>
      </c>
      <c r="D47" s="7" t="s">
        <v>7</v>
      </c>
      <c r="E47" s="8" t="s">
        <v>486</v>
      </c>
      <c r="F47" s="18" t="s">
        <v>522</v>
      </c>
      <c r="G47" s="21">
        <v>20</v>
      </c>
      <c r="H47" s="46">
        <v>3</v>
      </c>
    </row>
    <row r="48" spans="1:8" x14ac:dyDescent="0.35">
      <c r="A48" s="32">
        <v>327</v>
      </c>
      <c r="B48" s="59">
        <v>35.323696499999997</v>
      </c>
      <c r="C48" s="59">
        <v>-15.39590982</v>
      </c>
      <c r="D48" s="7" t="s">
        <v>7</v>
      </c>
      <c r="E48" s="8" t="s">
        <v>488</v>
      </c>
      <c r="F48" s="18" t="s">
        <v>522</v>
      </c>
      <c r="G48" s="21">
        <v>20</v>
      </c>
      <c r="H48" s="46">
        <v>3</v>
      </c>
    </row>
    <row r="49" spans="1:8" x14ac:dyDescent="0.35">
      <c r="A49" s="32">
        <v>328</v>
      </c>
      <c r="B49" s="59">
        <v>35.319131730000002</v>
      </c>
      <c r="C49" s="59">
        <v>-15.39659893</v>
      </c>
      <c r="D49" s="7" t="s">
        <v>7</v>
      </c>
      <c r="E49" s="8" t="s">
        <v>490</v>
      </c>
      <c r="F49" s="18" t="s">
        <v>522</v>
      </c>
      <c r="G49" s="21">
        <v>20</v>
      </c>
      <c r="H49" s="46">
        <v>3</v>
      </c>
    </row>
    <row r="50" spans="1:8" x14ac:dyDescent="0.35">
      <c r="A50" s="32">
        <v>329</v>
      </c>
      <c r="B50" s="59">
        <v>35.327094199999998</v>
      </c>
      <c r="C50" s="59">
        <v>-15.39495277</v>
      </c>
      <c r="D50" s="7" t="s">
        <v>7</v>
      </c>
      <c r="E50" s="8" t="s">
        <v>495</v>
      </c>
      <c r="F50" s="18" t="s">
        <v>522</v>
      </c>
      <c r="G50" s="21">
        <v>20</v>
      </c>
      <c r="H50" s="46">
        <v>3</v>
      </c>
    </row>
    <row r="51" spans="1:8" x14ac:dyDescent="0.35">
      <c r="A51" s="32">
        <v>330</v>
      </c>
      <c r="B51" s="59">
        <v>35.324319330000002</v>
      </c>
      <c r="C51" s="59">
        <v>-15.37567511</v>
      </c>
      <c r="D51" s="7" t="s">
        <v>7</v>
      </c>
      <c r="E51" s="8" t="s">
        <v>512</v>
      </c>
      <c r="F51" s="18" t="s">
        <v>522</v>
      </c>
      <c r="G51" s="21">
        <v>20</v>
      </c>
      <c r="H51" s="46">
        <v>3</v>
      </c>
    </row>
    <row r="52" spans="1:8" x14ac:dyDescent="0.35">
      <c r="A52" s="32">
        <v>331</v>
      </c>
      <c r="B52" s="59">
        <v>35.325720709999999</v>
      </c>
      <c r="C52" s="59">
        <v>-15.381966540000001</v>
      </c>
      <c r="D52" s="7" t="s">
        <v>7</v>
      </c>
      <c r="E52" s="8" t="s">
        <v>514</v>
      </c>
      <c r="F52" s="18" t="s">
        <v>522</v>
      </c>
      <c r="G52" s="21">
        <v>20</v>
      </c>
      <c r="H52" s="46">
        <v>3</v>
      </c>
    </row>
    <row r="53" spans="1:8" x14ac:dyDescent="0.35">
      <c r="A53" s="32">
        <v>332</v>
      </c>
      <c r="B53" s="59">
        <v>35.324666499999999</v>
      </c>
      <c r="C53" s="59">
        <v>-15.3831919</v>
      </c>
      <c r="D53" s="7" t="s">
        <v>7</v>
      </c>
      <c r="E53" s="2" t="s">
        <v>485</v>
      </c>
      <c r="F53" s="18" t="s">
        <v>523</v>
      </c>
      <c r="G53" s="21">
        <v>30</v>
      </c>
      <c r="H53" s="46">
        <v>4</v>
      </c>
    </row>
    <row r="54" spans="1:8" x14ac:dyDescent="0.35">
      <c r="A54" s="32">
        <v>333</v>
      </c>
      <c r="B54" s="59">
        <v>35.317946370000001</v>
      </c>
      <c r="C54" s="59">
        <v>-15.398038740000001</v>
      </c>
      <c r="D54" s="7" t="s">
        <v>7</v>
      </c>
      <c r="E54" s="2" t="s">
        <v>497</v>
      </c>
      <c r="F54" s="18" t="s">
        <v>523</v>
      </c>
      <c r="G54" s="21">
        <v>30</v>
      </c>
      <c r="H54" s="46">
        <v>4</v>
      </c>
    </row>
    <row r="55" spans="1:8" x14ac:dyDescent="0.35">
      <c r="A55" s="32">
        <v>334</v>
      </c>
      <c r="B55" s="59">
        <v>35.32396258</v>
      </c>
      <c r="C55" s="59">
        <v>-15.38044904</v>
      </c>
      <c r="D55" s="7" t="s">
        <v>7</v>
      </c>
      <c r="E55" s="8" t="s">
        <v>499</v>
      </c>
      <c r="F55" s="18" t="s">
        <v>522</v>
      </c>
      <c r="G55" s="21">
        <v>50</v>
      </c>
      <c r="H55" s="46">
        <v>10</v>
      </c>
    </row>
    <row r="56" spans="1:8" ht="15" thickBot="1" x14ac:dyDescent="0.4">
      <c r="A56" s="32">
        <v>335</v>
      </c>
      <c r="B56" s="59">
        <v>35.313200000000002</v>
      </c>
      <c r="C56" s="59">
        <v>-15.399100000000001</v>
      </c>
      <c r="D56" s="7" t="s">
        <v>7</v>
      </c>
      <c r="E56" s="2" t="s">
        <v>505</v>
      </c>
      <c r="F56" s="18" t="s">
        <v>523</v>
      </c>
      <c r="G56" s="21">
        <v>50</v>
      </c>
      <c r="H56" s="46">
        <v>6</v>
      </c>
    </row>
    <row r="57" spans="1:8" ht="15" thickBot="1" x14ac:dyDescent="0.4">
      <c r="A57" s="42">
        <f>COUNTIF(D3:D56,"Blantyre")</f>
        <v>29</v>
      </c>
      <c r="B57" s="125" t="s">
        <v>594</v>
      </c>
      <c r="C57" s="125"/>
      <c r="D57" s="125"/>
      <c r="E57" s="125"/>
      <c r="F57" s="27"/>
      <c r="G57" s="28">
        <f>SUMIF($D$3:$D$56,"Blantyre",G3:G56)</f>
        <v>510</v>
      </c>
      <c r="H57" s="47">
        <f>SUMIF($D$3:$D$56,"Blantyre",H3:H56)</f>
        <v>63</v>
      </c>
    </row>
    <row r="58" spans="1:8" ht="15" thickBot="1" x14ac:dyDescent="0.4">
      <c r="A58" s="42">
        <f>COUNTIF(D3:D56,"Zomba")</f>
        <v>25</v>
      </c>
      <c r="B58" s="125" t="s">
        <v>595</v>
      </c>
      <c r="C58" s="125"/>
      <c r="D58" s="125"/>
      <c r="E58" s="125"/>
      <c r="F58" s="27"/>
      <c r="G58" s="28">
        <f>SUMIF($D$3:$D$56,"Zomba",G3:G56)</f>
        <v>480</v>
      </c>
      <c r="H58" s="47">
        <f>SUMIF($D$3:$D$56,"Zomba",H3:H56)</f>
        <v>69</v>
      </c>
    </row>
    <row r="59" spans="1:8" ht="15" thickBot="1" x14ac:dyDescent="0.4">
      <c r="A59" s="43"/>
      <c r="B59" s="126" t="s">
        <v>597</v>
      </c>
      <c r="C59" s="126"/>
      <c r="D59" s="126"/>
      <c r="E59" s="126"/>
      <c r="F59" s="126"/>
      <c r="G59" s="126"/>
      <c r="H59" s="127"/>
    </row>
    <row r="60" spans="1:8" x14ac:dyDescent="0.35">
      <c r="A60" s="32">
        <v>336</v>
      </c>
      <c r="B60" s="59">
        <v>34.953465549999997</v>
      </c>
      <c r="C60" s="59">
        <v>-14.987993489999999</v>
      </c>
      <c r="D60" s="7" t="s">
        <v>3</v>
      </c>
      <c r="E60" s="8" t="s">
        <v>4</v>
      </c>
      <c r="F60" s="18" t="s">
        <v>522</v>
      </c>
      <c r="G60" s="21">
        <v>10</v>
      </c>
      <c r="H60" s="46">
        <v>1</v>
      </c>
    </row>
    <row r="61" spans="1:8" x14ac:dyDescent="0.35">
      <c r="A61" s="32">
        <v>337</v>
      </c>
      <c r="B61" s="59">
        <v>34.960441950000003</v>
      </c>
      <c r="C61" s="59">
        <v>-14.992524169999999</v>
      </c>
      <c r="D61" s="7" t="s">
        <v>3</v>
      </c>
      <c r="E61" s="8" t="s">
        <v>5</v>
      </c>
      <c r="F61" s="18" t="s">
        <v>522</v>
      </c>
      <c r="G61" s="21">
        <v>10</v>
      </c>
      <c r="H61" s="46">
        <v>1</v>
      </c>
    </row>
    <row r="62" spans="1:8" x14ac:dyDescent="0.35">
      <c r="A62" s="32">
        <v>338</v>
      </c>
      <c r="B62" s="59">
        <v>34.964202729999997</v>
      </c>
      <c r="C62" s="59">
        <v>-14.98797347</v>
      </c>
      <c r="D62" s="7" t="s">
        <v>3</v>
      </c>
      <c r="E62" s="8" t="s">
        <v>8</v>
      </c>
      <c r="F62" s="18" t="s">
        <v>522</v>
      </c>
      <c r="G62" s="21">
        <v>10</v>
      </c>
      <c r="H62" s="46">
        <v>2</v>
      </c>
    </row>
    <row r="63" spans="1:8" x14ac:dyDescent="0.35">
      <c r="A63" s="32">
        <v>339</v>
      </c>
      <c r="B63" s="59">
        <v>34.951930570000002</v>
      </c>
      <c r="C63" s="59">
        <v>-15.00120016</v>
      </c>
      <c r="D63" s="7" t="s">
        <v>3</v>
      </c>
      <c r="E63" s="8" t="s">
        <v>535</v>
      </c>
      <c r="F63" s="18" t="s">
        <v>522</v>
      </c>
      <c r="G63" s="21">
        <v>10</v>
      </c>
      <c r="H63" s="46">
        <v>2</v>
      </c>
    </row>
    <row r="64" spans="1:8" x14ac:dyDescent="0.35">
      <c r="A64" s="32">
        <v>340</v>
      </c>
      <c r="B64" s="59">
        <v>34.96266842</v>
      </c>
      <c r="C64" s="59">
        <v>-14.992007989999999</v>
      </c>
      <c r="D64" s="7" t="s">
        <v>3</v>
      </c>
      <c r="E64" s="8" t="s">
        <v>10</v>
      </c>
      <c r="F64" s="18" t="s">
        <v>522</v>
      </c>
      <c r="G64" s="21">
        <v>10</v>
      </c>
      <c r="H64" s="46">
        <v>1</v>
      </c>
    </row>
    <row r="65" spans="1:10" x14ac:dyDescent="0.35">
      <c r="A65" s="32">
        <v>341</v>
      </c>
      <c r="B65" s="59">
        <v>34.96160252</v>
      </c>
      <c r="C65" s="59">
        <v>-14.991339419999999</v>
      </c>
      <c r="D65" s="7" t="s">
        <v>3</v>
      </c>
      <c r="E65" s="8" t="s">
        <v>11</v>
      </c>
      <c r="F65" s="18" t="s">
        <v>522</v>
      </c>
      <c r="G65" s="21">
        <v>10</v>
      </c>
      <c r="H65" s="46">
        <v>2</v>
      </c>
    </row>
    <row r="66" spans="1:10" x14ac:dyDescent="0.35">
      <c r="A66" s="32">
        <v>342</v>
      </c>
      <c r="B66" s="59">
        <v>34.949599329999998</v>
      </c>
      <c r="C66" s="59">
        <v>-14.98503547</v>
      </c>
      <c r="D66" s="7" t="s">
        <v>3</v>
      </c>
      <c r="E66" s="8" t="s">
        <v>13</v>
      </c>
      <c r="F66" s="18" t="s">
        <v>522</v>
      </c>
      <c r="G66" s="21">
        <v>10</v>
      </c>
      <c r="H66" s="46">
        <v>2</v>
      </c>
    </row>
    <row r="67" spans="1:10" x14ac:dyDescent="0.35">
      <c r="A67" s="32">
        <v>343</v>
      </c>
      <c r="B67" s="59">
        <v>34.96274279</v>
      </c>
      <c r="C67" s="59">
        <v>-14.99200735</v>
      </c>
      <c r="D67" s="7" t="s">
        <v>3</v>
      </c>
      <c r="E67" s="8" t="s">
        <v>14</v>
      </c>
      <c r="F67" s="18" t="s">
        <v>522</v>
      </c>
      <c r="G67" s="21">
        <v>10</v>
      </c>
      <c r="H67" s="46">
        <v>1</v>
      </c>
    </row>
    <row r="68" spans="1:10" x14ac:dyDescent="0.35">
      <c r="A68" s="32">
        <v>344</v>
      </c>
      <c r="B68" s="59">
        <v>34.960088689999999</v>
      </c>
      <c r="C68" s="59">
        <v>-14.98742152</v>
      </c>
      <c r="D68" s="7" t="s">
        <v>3</v>
      </c>
      <c r="E68" s="8" t="s">
        <v>15</v>
      </c>
      <c r="F68" s="18" t="s">
        <v>522</v>
      </c>
      <c r="G68" s="21">
        <v>10</v>
      </c>
      <c r="H68" s="46">
        <v>1</v>
      </c>
      <c r="J68" s="37"/>
    </row>
    <row r="69" spans="1:10" x14ac:dyDescent="0.35">
      <c r="A69" s="32">
        <v>345</v>
      </c>
      <c r="B69" s="59">
        <v>34.956396230000003</v>
      </c>
      <c r="C69" s="59">
        <v>-14.98926962</v>
      </c>
      <c r="D69" s="7" t="s">
        <v>3</v>
      </c>
      <c r="E69" s="8" t="s">
        <v>16</v>
      </c>
      <c r="F69" s="18" t="s">
        <v>522</v>
      </c>
      <c r="G69" s="21">
        <v>10</v>
      </c>
      <c r="H69" s="46">
        <v>1</v>
      </c>
    </row>
    <row r="70" spans="1:10" x14ac:dyDescent="0.35">
      <c r="A70" s="32">
        <v>346</v>
      </c>
      <c r="B70" s="59">
        <v>34.788930000000001</v>
      </c>
      <c r="C70" s="59">
        <v>-16.032965999999998</v>
      </c>
      <c r="D70" s="7" t="s">
        <v>33</v>
      </c>
      <c r="E70" s="8" t="s">
        <v>70</v>
      </c>
      <c r="F70" s="18" t="s">
        <v>522</v>
      </c>
      <c r="G70" s="21">
        <v>10</v>
      </c>
      <c r="H70" s="46">
        <v>1</v>
      </c>
    </row>
    <row r="71" spans="1:10" x14ac:dyDescent="0.35">
      <c r="A71" s="32">
        <v>347</v>
      </c>
      <c r="B71" s="59">
        <v>34.801676</v>
      </c>
      <c r="C71" s="59">
        <v>-16.043876000000001</v>
      </c>
      <c r="D71" s="7" t="s">
        <v>33</v>
      </c>
      <c r="E71" s="8" t="s">
        <v>72</v>
      </c>
      <c r="F71" s="18" t="s">
        <v>522</v>
      </c>
      <c r="G71" s="21">
        <v>10</v>
      </c>
      <c r="H71" s="46">
        <v>1</v>
      </c>
    </row>
    <row r="72" spans="1:10" x14ac:dyDescent="0.35">
      <c r="A72" s="32">
        <v>348</v>
      </c>
      <c r="B72" s="59">
        <v>34.792578380000002</v>
      </c>
      <c r="C72" s="59">
        <v>-16.014898120000002</v>
      </c>
      <c r="D72" s="7" t="s">
        <v>33</v>
      </c>
      <c r="E72" s="8" t="s">
        <v>73</v>
      </c>
      <c r="F72" s="18" t="s">
        <v>522</v>
      </c>
      <c r="G72" s="21">
        <v>10</v>
      </c>
      <c r="H72" s="46">
        <v>1</v>
      </c>
    </row>
    <row r="73" spans="1:10" x14ac:dyDescent="0.35">
      <c r="A73" s="32">
        <v>349</v>
      </c>
      <c r="B73" s="61">
        <v>34.792805999999999</v>
      </c>
      <c r="C73" s="61">
        <v>-16.037818999999999</v>
      </c>
      <c r="D73" s="7" t="s">
        <v>33</v>
      </c>
      <c r="E73" s="8" t="s">
        <v>75</v>
      </c>
      <c r="F73" s="18" t="s">
        <v>522</v>
      </c>
      <c r="G73" s="21">
        <v>10</v>
      </c>
      <c r="H73" s="46">
        <v>2</v>
      </c>
    </row>
    <row r="74" spans="1:10" x14ac:dyDescent="0.35">
      <c r="A74" s="32">
        <v>350</v>
      </c>
      <c r="B74" s="59">
        <v>34.792513999999997</v>
      </c>
      <c r="C74" s="59">
        <v>-16.02356</v>
      </c>
      <c r="D74" s="7" t="s">
        <v>33</v>
      </c>
      <c r="E74" s="8" t="s">
        <v>79</v>
      </c>
      <c r="F74" s="18" t="s">
        <v>522</v>
      </c>
      <c r="G74" s="21">
        <v>10</v>
      </c>
      <c r="H74" s="46">
        <v>1</v>
      </c>
    </row>
    <row r="75" spans="1:10" x14ac:dyDescent="0.35">
      <c r="A75" s="32">
        <v>351</v>
      </c>
      <c r="B75" s="59">
        <v>34.786935</v>
      </c>
      <c r="C75" s="59">
        <v>-16.028040000000001</v>
      </c>
      <c r="D75" s="7" t="s">
        <v>33</v>
      </c>
      <c r="E75" s="8" t="s">
        <v>81</v>
      </c>
      <c r="F75" s="18" t="s">
        <v>522</v>
      </c>
      <c r="G75" s="21">
        <v>10</v>
      </c>
      <c r="H75" s="46">
        <v>1</v>
      </c>
    </row>
    <row r="76" spans="1:10" x14ac:dyDescent="0.35">
      <c r="A76" s="32">
        <v>352</v>
      </c>
      <c r="B76" s="59">
        <v>34.790835000000001</v>
      </c>
      <c r="C76" s="59">
        <v>-16.022908000000001</v>
      </c>
      <c r="D76" s="7" t="s">
        <v>33</v>
      </c>
      <c r="E76" s="8" t="s">
        <v>82</v>
      </c>
      <c r="F76" s="18" t="s">
        <v>522</v>
      </c>
      <c r="G76" s="21">
        <v>10</v>
      </c>
      <c r="H76" s="46">
        <v>1</v>
      </c>
    </row>
    <row r="77" spans="1:10" x14ac:dyDescent="0.35">
      <c r="A77" s="32">
        <v>353</v>
      </c>
      <c r="B77" s="59">
        <v>34.788969729999998</v>
      </c>
      <c r="C77" s="59">
        <v>-16.03562209</v>
      </c>
      <c r="D77" s="7" t="s">
        <v>33</v>
      </c>
      <c r="E77" s="8" t="s">
        <v>83</v>
      </c>
      <c r="F77" s="18" t="s">
        <v>522</v>
      </c>
      <c r="G77" s="21">
        <v>10</v>
      </c>
      <c r="H77" s="46">
        <v>1</v>
      </c>
    </row>
    <row r="78" spans="1:10" x14ac:dyDescent="0.35">
      <c r="A78" s="32">
        <v>354</v>
      </c>
      <c r="B78" s="59">
        <v>34.790194999999997</v>
      </c>
      <c r="C78" s="59">
        <v>-16.023253</v>
      </c>
      <c r="D78" s="7" t="s">
        <v>33</v>
      </c>
      <c r="E78" s="8" t="s">
        <v>84</v>
      </c>
      <c r="F78" s="18" t="s">
        <v>522</v>
      </c>
      <c r="G78" s="21">
        <v>10</v>
      </c>
      <c r="H78" s="46">
        <v>1</v>
      </c>
    </row>
    <row r="79" spans="1:10" x14ac:dyDescent="0.35">
      <c r="A79" s="32">
        <v>355</v>
      </c>
      <c r="B79" s="59">
        <v>34.790329999999997</v>
      </c>
      <c r="C79" s="59">
        <v>-16.024173000000001</v>
      </c>
      <c r="D79" s="9" t="s">
        <v>33</v>
      </c>
      <c r="E79" s="2" t="s">
        <v>71</v>
      </c>
      <c r="F79" s="18" t="s">
        <v>522</v>
      </c>
      <c r="G79" s="21">
        <v>20</v>
      </c>
      <c r="H79" s="46">
        <v>3</v>
      </c>
    </row>
    <row r="80" spans="1:10" x14ac:dyDescent="0.35">
      <c r="A80" s="32">
        <v>356</v>
      </c>
      <c r="B80" s="59">
        <v>35.227661189999999</v>
      </c>
      <c r="C80" s="59">
        <v>-15.06851166</v>
      </c>
      <c r="D80" s="7" t="s">
        <v>236</v>
      </c>
      <c r="E80" s="8" t="s">
        <v>237</v>
      </c>
      <c r="F80" s="18" t="s">
        <v>522</v>
      </c>
      <c r="G80" s="21">
        <v>10</v>
      </c>
      <c r="H80" s="46">
        <v>1</v>
      </c>
    </row>
    <row r="81" spans="1:8" x14ac:dyDescent="0.35">
      <c r="A81" s="32">
        <v>357</v>
      </c>
      <c r="B81" s="59">
        <v>35.237254210000003</v>
      </c>
      <c r="C81" s="59">
        <v>-15.079783430000001</v>
      </c>
      <c r="D81" s="7" t="s">
        <v>236</v>
      </c>
      <c r="E81" s="8" t="s">
        <v>239</v>
      </c>
      <c r="F81" s="18" t="s">
        <v>522</v>
      </c>
      <c r="G81" s="21">
        <v>10</v>
      </c>
      <c r="H81" s="46">
        <v>2</v>
      </c>
    </row>
    <row r="82" spans="1:8" x14ac:dyDescent="0.35">
      <c r="A82" s="32">
        <v>358</v>
      </c>
      <c r="B82" s="59">
        <v>35.24031179</v>
      </c>
      <c r="C82" s="59">
        <v>-15.08138858</v>
      </c>
      <c r="D82" s="7" t="s">
        <v>236</v>
      </c>
      <c r="E82" s="8" t="s">
        <v>240</v>
      </c>
      <c r="F82" s="18" t="s">
        <v>522</v>
      </c>
      <c r="G82" s="21">
        <v>10</v>
      </c>
      <c r="H82" s="46">
        <v>1</v>
      </c>
    </row>
    <row r="83" spans="1:8" x14ac:dyDescent="0.35">
      <c r="A83" s="32">
        <v>359</v>
      </c>
      <c r="B83" s="59">
        <v>35.230706679999997</v>
      </c>
      <c r="C83" s="59">
        <v>-15.06897865</v>
      </c>
      <c r="D83" s="7" t="s">
        <v>236</v>
      </c>
      <c r="E83" s="8" t="s">
        <v>242</v>
      </c>
      <c r="F83" s="18" t="s">
        <v>522</v>
      </c>
      <c r="G83" s="21">
        <v>10</v>
      </c>
      <c r="H83" s="46">
        <v>1</v>
      </c>
    </row>
    <row r="84" spans="1:8" x14ac:dyDescent="0.35">
      <c r="A84" s="32">
        <v>360</v>
      </c>
      <c r="B84" s="59">
        <v>35.22626692</v>
      </c>
      <c r="C84" s="59">
        <v>-15.06230008</v>
      </c>
      <c r="D84" s="7" t="s">
        <v>236</v>
      </c>
      <c r="E84" s="8" t="s">
        <v>244</v>
      </c>
      <c r="F84" s="18" t="s">
        <v>522</v>
      </c>
      <c r="G84" s="21">
        <v>10</v>
      </c>
      <c r="H84" s="46">
        <v>1</v>
      </c>
    </row>
    <row r="85" spans="1:8" x14ac:dyDescent="0.35">
      <c r="A85" s="32">
        <v>361</v>
      </c>
      <c r="B85" s="59">
        <v>35.230510270000003</v>
      </c>
      <c r="C85" s="59">
        <v>-15.06351428</v>
      </c>
      <c r="D85" s="7" t="s">
        <v>236</v>
      </c>
      <c r="E85" s="8" t="s">
        <v>246</v>
      </c>
      <c r="F85" s="18" t="s">
        <v>522</v>
      </c>
      <c r="G85" s="21">
        <v>10</v>
      </c>
      <c r="H85" s="46">
        <v>1</v>
      </c>
    </row>
    <row r="86" spans="1:8" x14ac:dyDescent="0.35">
      <c r="A86" s="32">
        <v>362</v>
      </c>
      <c r="B86" s="59">
        <v>35.22799131</v>
      </c>
      <c r="C86" s="59">
        <v>-15.06896017</v>
      </c>
      <c r="D86" s="9" t="s">
        <v>236</v>
      </c>
      <c r="E86" s="2" t="s">
        <v>247</v>
      </c>
      <c r="F86" s="18" t="s">
        <v>522</v>
      </c>
      <c r="G86" s="21">
        <v>10</v>
      </c>
      <c r="H86" s="46">
        <v>1</v>
      </c>
    </row>
    <row r="87" spans="1:8" x14ac:dyDescent="0.35">
      <c r="A87" s="32">
        <v>373</v>
      </c>
      <c r="B87" s="59">
        <v>35.501640930000001</v>
      </c>
      <c r="C87" s="59">
        <v>-16.025420929999999</v>
      </c>
      <c r="D87" s="7" t="s">
        <v>282</v>
      </c>
      <c r="E87" s="8" t="s">
        <v>284</v>
      </c>
      <c r="F87" s="18" t="s">
        <v>522</v>
      </c>
      <c r="G87" s="21">
        <v>10</v>
      </c>
      <c r="H87" s="46">
        <v>2</v>
      </c>
    </row>
    <row r="88" spans="1:8" x14ac:dyDescent="0.35">
      <c r="A88" s="32">
        <v>374</v>
      </c>
      <c r="B88" s="59">
        <v>35.508023899999998</v>
      </c>
      <c r="C88" s="59">
        <v>-16.02571674</v>
      </c>
      <c r="D88" s="7" t="s">
        <v>282</v>
      </c>
      <c r="E88" s="8" t="s">
        <v>290</v>
      </c>
      <c r="F88" s="18" t="s">
        <v>522</v>
      </c>
      <c r="G88" s="21">
        <v>10</v>
      </c>
      <c r="H88" s="46">
        <v>1</v>
      </c>
    </row>
    <row r="89" spans="1:8" x14ac:dyDescent="0.35">
      <c r="A89" s="32">
        <v>375</v>
      </c>
      <c r="B89" s="59">
        <v>35.510192940000003</v>
      </c>
      <c r="C89" s="59">
        <v>-16.027380529999999</v>
      </c>
      <c r="D89" s="7" t="s">
        <v>282</v>
      </c>
      <c r="E89" s="8" t="s">
        <v>291</v>
      </c>
      <c r="F89" s="18" t="s">
        <v>522</v>
      </c>
      <c r="G89" s="21">
        <v>10</v>
      </c>
      <c r="H89" s="46">
        <v>1</v>
      </c>
    </row>
    <row r="90" spans="1:8" x14ac:dyDescent="0.35">
      <c r="A90" s="32">
        <v>376</v>
      </c>
      <c r="B90" s="59">
        <v>35.506410649999999</v>
      </c>
      <c r="C90" s="59">
        <v>-16.02517555</v>
      </c>
      <c r="D90" s="7" t="s">
        <v>282</v>
      </c>
      <c r="E90" s="8" t="s">
        <v>292</v>
      </c>
      <c r="F90" s="18" t="s">
        <v>522</v>
      </c>
      <c r="G90" s="21">
        <v>10</v>
      </c>
      <c r="H90" s="46">
        <v>1</v>
      </c>
    </row>
    <row r="91" spans="1:8" x14ac:dyDescent="0.35">
      <c r="A91" s="32">
        <v>377</v>
      </c>
      <c r="B91" s="59">
        <v>35.506434970000001</v>
      </c>
      <c r="C91" s="59">
        <v>-16.025626920000001</v>
      </c>
      <c r="D91" s="7" t="s">
        <v>282</v>
      </c>
      <c r="E91" s="8" t="s">
        <v>293</v>
      </c>
      <c r="F91" s="18" t="s">
        <v>522</v>
      </c>
      <c r="G91" s="21">
        <v>10</v>
      </c>
      <c r="H91" s="46">
        <v>1</v>
      </c>
    </row>
    <row r="92" spans="1:8" x14ac:dyDescent="0.35">
      <c r="A92" s="32">
        <v>378</v>
      </c>
      <c r="B92" s="59">
        <v>35.506819520000001</v>
      </c>
      <c r="C92" s="59">
        <v>-16.02500818</v>
      </c>
      <c r="D92" s="7" t="s">
        <v>282</v>
      </c>
      <c r="E92" s="8" t="s">
        <v>283</v>
      </c>
      <c r="F92" s="18" t="s">
        <v>522</v>
      </c>
      <c r="G92" s="21">
        <v>10</v>
      </c>
      <c r="H92" s="46">
        <v>1</v>
      </c>
    </row>
    <row r="93" spans="1:8" x14ac:dyDescent="0.35">
      <c r="A93" s="32">
        <v>379</v>
      </c>
      <c r="B93" s="59">
        <v>35.505906240000002</v>
      </c>
      <c r="C93" s="59">
        <v>-16.02517241</v>
      </c>
      <c r="D93" s="7" t="s">
        <v>282</v>
      </c>
      <c r="E93" s="8" t="s">
        <v>294</v>
      </c>
      <c r="F93" s="18" t="s">
        <v>522</v>
      </c>
      <c r="G93" s="21">
        <v>10</v>
      </c>
      <c r="H93" s="46">
        <v>1</v>
      </c>
    </row>
    <row r="94" spans="1:8" x14ac:dyDescent="0.35">
      <c r="A94" s="32">
        <v>380</v>
      </c>
      <c r="B94" s="59">
        <v>35.2544726</v>
      </c>
      <c r="C94" s="59">
        <v>-16.92205727</v>
      </c>
      <c r="D94" s="7" t="s">
        <v>78</v>
      </c>
      <c r="E94" s="8" t="s">
        <v>393</v>
      </c>
      <c r="F94" s="18" t="s">
        <v>522</v>
      </c>
      <c r="G94" s="21">
        <v>10</v>
      </c>
      <c r="H94" s="46">
        <v>1</v>
      </c>
    </row>
    <row r="95" spans="1:8" x14ac:dyDescent="0.35">
      <c r="A95" s="32">
        <v>381</v>
      </c>
      <c r="B95" s="59">
        <v>35.26171051</v>
      </c>
      <c r="C95" s="59">
        <v>-16.928535790000002</v>
      </c>
      <c r="D95" s="7" t="s">
        <v>78</v>
      </c>
      <c r="E95" s="8" t="s">
        <v>394</v>
      </c>
      <c r="F95" s="18" t="s">
        <v>522</v>
      </c>
      <c r="G95" s="21">
        <v>10</v>
      </c>
      <c r="H95" s="46">
        <v>1</v>
      </c>
    </row>
    <row r="96" spans="1:8" x14ac:dyDescent="0.35">
      <c r="A96" s="32">
        <v>382</v>
      </c>
      <c r="B96" s="59">
        <v>35.258128970000001</v>
      </c>
      <c r="C96" s="59">
        <v>-16.919388090000002</v>
      </c>
      <c r="D96" s="7" t="s">
        <v>78</v>
      </c>
      <c r="E96" s="8" t="s">
        <v>396</v>
      </c>
      <c r="F96" s="18" t="s">
        <v>522</v>
      </c>
      <c r="G96" s="21">
        <v>10</v>
      </c>
      <c r="H96" s="46">
        <v>1</v>
      </c>
    </row>
    <row r="97" spans="1:8" x14ac:dyDescent="0.35">
      <c r="A97" s="32">
        <v>383</v>
      </c>
      <c r="B97" s="59">
        <v>35.259625130000003</v>
      </c>
      <c r="C97" s="59">
        <v>-16.911855490000001</v>
      </c>
      <c r="D97" s="7" t="s">
        <v>78</v>
      </c>
      <c r="E97" s="8" t="s">
        <v>397</v>
      </c>
      <c r="F97" s="18" t="s">
        <v>522</v>
      </c>
      <c r="G97" s="21">
        <v>10</v>
      </c>
      <c r="H97" s="46">
        <v>1</v>
      </c>
    </row>
    <row r="98" spans="1:8" x14ac:dyDescent="0.35">
      <c r="A98" s="32">
        <v>384</v>
      </c>
      <c r="B98" s="59">
        <v>35.263008040000003</v>
      </c>
      <c r="C98" s="59">
        <v>-16.927166369999998</v>
      </c>
      <c r="D98" s="7" t="s">
        <v>78</v>
      </c>
      <c r="E98" s="8" t="s">
        <v>401</v>
      </c>
      <c r="F98" s="18" t="s">
        <v>522</v>
      </c>
      <c r="G98" s="21">
        <v>10</v>
      </c>
      <c r="H98" s="46">
        <v>1</v>
      </c>
    </row>
    <row r="99" spans="1:8" x14ac:dyDescent="0.35">
      <c r="A99" s="32">
        <v>385</v>
      </c>
      <c r="B99" s="59">
        <v>35.252765480000001</v>
      </c>
      <c r="C99" s="59">
        <v>-16.937117310000001</v>
      </c>
      <c r="D99" s="7" t="s">
        <v>78</v>
      </c>
      <c r="E99" s="8" t="s">
        <v>395</v>
      </c>
      <c r="F99" s="18" t="s">
        <v>522</v>
      </c>
      <c r="G99" s="21">
        <v>20</v>
      </c>
      <c r="H99" s="46">
        <v>3</v>
      </c>
    </row>
    <row r="100" spans="1:8" ht="15" thickBot="1" x14ac:dyDescent="0.4">
      <c r="A100" s="32">
        <v>386</v>
      </c>
      <c r="B100" s="59">
        <v>35.259702799999999</v>
      </c>
      <c r="C100" s="59">
        <v>-16.917582020000001</v>
      </c>
      <c r="D100" s="7" t="s">
        <v>78</v>
      </c>
      <c r="E100" s="8" t="s">
        <v>398</v>
      </c>
      <c r="F100" s="18" t="s">
        <v>522</v>
      </c>
      <c r="G100" s="21">
        <v>20</v>
      </c>
      <c r="H100" s="46">
        <v>3</v>
      </c>
    </row>
    <row r="101" spans="1:8" ht="15" thickBot="1" x14ac:dyDescent="0.4">
      <c r="A101" s="42">
        <f>COUNT(G60:G100)</f>
        <v>41</v>
      </c>
      <c r="B101" s="125" t="s">
        <v>592</v>
      </c>
      <c r="C101" s="125"/>
      <c r="D101" s="125"/>
      <c r="E101" s="125"/>
      <c r="F101" s="27"/>
      <c r="G101" s="28">
        <f>SUM(G60:G100)</f>
        <v>440</v>
      </c>
      <c r="H101" s="47">
        <f>SUM(H60:H100)</f>
        <v>54</v>
      </c>
    </row>
    <row r="102" spans="1:8" ht="15" thickBot="1" x14ac:dyDescent="0.4">
      <c r="A102" s="43"/>
      <c r="B102" s="126" t="s">
        <v>596</v>
      </c>
      <c r="C102" s="126"/>
      <c r="D102" s="126"/>
      <c r="E102" s="126"/>
      <c r="F102" s="126"/>
      <c r="G102" s="126"/>
      <c r="H102" s="127"/>
    </row>
    <row r="103" spans="1:8" x14ac:dyDescent="0.35">
      <c r="A103" s="32">
        <v>387</v>
      </c>
      <c r="B103" s="59">
        <v>34.922499250000001</v>
      </c>
      <c r="C103" s="59">
        <v>-15.05452354</v>
      </c>
      <c r="D103" s="7" t="s">
        <v>3</v>
      </c>
      <c r="E103" s="8" t="s">
        <v>12</v>
      </c>
      <c r="F103" s="18" t="s">
        <v>522</v>
      </c>
      <c r="G103" s="21">
        <v>5</v>
      </c>
      <c r="H103" s="46">
        <v>1</v>
      </c>
    </row>
    <row r="104" spans="1:8" x14ac:dyDescent="0.35">
      <c r="A104" s="32">
        <v>388</v>
      </c>
      <c r="B104" s="59">
        <v>35.173232589999998</v>
      </c>
      <c r="C104" s="59">
        <v>-14.846746469999999</v>
      </c>
      <c r="D104" s="7" t="s">
        <v>3</v>
      </c>
      <c r="E104" s="8" t="s">
        <v>17</v>
      </c>
      <c r="F104" s="18" t="s">
        <v>522</v>
      </c>
      <c r="G104" s="21">
        <v>5</v>
      </c>
      <c r="H104" s="46">
        <v>1</v>
      </c>
    </row>
    <row r="105" spans="1:8" x14ac:dyDescent="0.35">
      <c r="A105" s="32">
        <v>389</v>
      </c>
      <c r="B105" s="59">
        <v>35.02192179</v>
      </c>
      <c r="C105" s="59">
        <v>-15.751747269999999</v>
      </c>
      <c r="D105" s="7" t="s">
        <v>18</v>
      </c>
      <c r="E105" s="8" t="s">
        <v>21</v>
      </c>
      <c r="F105" s="18" t="s">
        <v>522</v>
      </c>
      <c r="G105" s="21">
        <v>5</v>
      </c>
      <c r="H105" s="46">
        <v>1</v>
      </c>
    </row>
    <row r="106" spans="1:8" x14ac:dyDescent="0.35">
      <c r="A106" s="32">
        <v>390</v>
      </c>
      <c r="B106" s="59">
        <v>35.020774000000003</v>
      </c>
      <c r="C106" s="59">
        <v>-15.655255</v>
      </c>
      <c r="D106" s="7" t="s">
        <v>18</v>
      </c>
      <c r="E106" s="8" t="s">
        <v>23</v>
      </c>
      <c r="F106" s="18" t="s">
        <v>522</v>
      </c>
      <c r="G106" s="21">
        <v>5</v>
      </c>
      <c r="H106" s="46">
        <v>1</v>
      </c>
    </row>
    <row r="107" spans="1:8" x14ac:dyDescent="0.35">
      <c r="A107" s="32">
        <v>391</v>
      </c>
      <c r="B107" s="59">
        <v>34.970300719999997</v>
      </c>
      <c r="C107" s="59">
        <v>-15.68224507</v>
      </c>
      <c r="D107" s="7" t="s">
        <v>18</v>
      </c>
      <c r="E107" s="8" t="s">
        <v>44</v>
      </c>
      <c r="F107" s="18" t="s">
        <v>522</v>
      </c>
      <c r="G107" s="21">
        <v>5</v>
      </c>
      <c r="H107" s="46">
        <v>1</v>
      </c>
    </row>
    <row r="108" spans="1:8" x14ac:dyDescent="0.35">
      <c r="A108" s="32">
        <v>392</v>
      </c>
      <c r="B108" s="59">
        <v>34.959985260000003</v>
      </c>
      <c r="C108" s="59">
        <v>-15.885188039999999</v>
      </c>
      <c r="D108" s="7" t="s">
        <v>18</v>
      </c>
      <c r="E108" s="8" t="s">
        <v>54</v>
      </c>
      <c r="F108" s="18" t="s">
        <v>522</v>
      </c>
      <c r="G108" s="21">
        <v>5</v>
      </c>
      <c r="H108" s="46">
        <v>1</v>
      </c>
    </row>
    <row r="109" spans="1:8" x14ac:dyDescent="0.35">
      <c r="A109" s="32">
        <v>393</v>
      </c>
      <c r="B109" s="59">
        <v>35.059757320000003</v>
      </c>
      <c r="C109" s="59">
        <v>-15.81756036</v>
      </c>
      <c r="D109" s="7" t="s">
        <v>18</v>
      </c>
      <c r="E109" s="8" t="s">
        <v>56</v>
      </c>
      <c r="F109" s="18" t="s">
        <v>522</v>
      </c>
      <c r="G109" s="21">
        <v>5</v>
      </c>
      <c r="H109" s="46">
        <v>1</v>
      </c>
    </row>
    <row r="110" spans="1:8" x14ac:dyDescent="0.35">
      <c r="A110" s="32">
        <v>394</v>
      </c>
      <c r="B110" s="59">
        <v>35.063538790000003</v>
      </c>
      <c r="C110" s="59">
        <v>-15.825999769999999</v>
      </c>
      <c r="D110" s="7" t="s">
        <v>18</v>
      </c>
      <c r="E110" s="8" t="s">
        <v>57</v>
      </c>
      <c r="F110" s="18" t="s">
        <v>522</v>
      </c>
      <c r="G110" s="21">
        <v>5</v>
      </c>
      <c r="H110" s="46">
        <v>1</v>
      </c>
    </row>
    <row r="111" spans="1:8" x14ac:dyDescent="0.35">
      <c r="A111" s="32">
        <v>395</v>
      </c>
      <c r="B111" s="59">
        <v>35.088027339999996</v>
      </c>
      <c r="C111" s="59">
        <v>-15.835812819999999</v>
      </c>
      <c r="D111" s="7" t="s">
        <v>18</v>
      </c>
      <c r="E111" s="8" t="s">
        <v>61</v>
      </c>
      <c r="F111" s="18" t="s">
        <v>522</v>
      </c>
      <c r="G111" s="21">
        <v>5</v>
      </c>
      <c r="H111" s="46">
        <v>1</v>
      </c>
    </row>
    <row r="112" spans="1:8" x14ac:dyDescent="0.35">
      <c r="A112" s="32">
        <v>396</v>
      </c>
      <c r="B112" s="59">
        <v>35.022828840000003</v>
      </c>
      <c r="C112" s="59">
        <v>-15.52702607</v>
      </c>
      <c r="D112" s="7" t="s">
        <v>18</v>
      </c>
      <c r="E112" s="8" t="s">
        <v>64</v>
      </c>
      <c r="F112" s="18" t="s">
        <v>522</v>
      </c>
      <c r="G112" s="21">
        <v>5</v>
      </c>
      <c r="H112" s="46">
        <v>1</v>
      </c>
    </row>
    <row r="113" spans="1:8" x14ac:dyDescent="0.35">
      <c r="A113" s="32">
        <v>397</v>
      </c>
      <c r="B113" s="59">
        <v>34.892489844116</v>
      </c>
      <c r="C113" s="59">
        <v>-16.457627690852</v>
      </c>
      <c r="D113" s="7" t="s">
        <v>33</v>
      </c>
      <c r="E113" s="2" t="s">
        <v>80</v>
      </c>
      <c r="F113" s="18" t="s">
        <v>522</v>
      </c>
      <c r="G113" s="21">
        <v>5</v>
      </c>
      <c r="H113" s="46">
        <v>1</v>
      </c>
    </row>
    <row r="114" spans="1:8" x14ac:dyDescent="0.35">
      <c r="A114" s="32">
        <v>398</v>
      </c>
      <c r="B114" s="59">
        <v>34.872382190000003</v>
      </c>
      <c r="C114" s="59">
        <v>-16.265919660000002</v>
      </c>
      <c r="D114" s="7" t="s">
        <v>33</v>
      </c>
      <c r="E114" s="8" t="s">
        <v>85</v>
      </c>
      <c r="F114" s="18" t="s">
        <v>522</v>
      </c>
      <c r="G114" s="21">
        <v>5</v>
      </c>
      <c r="H114" s="46">
        <v>1</v>
      </c>
    </row>
    <row r="115" spans="1:8" x14ac:dyDescent="0.35">
      <c r="A115" s="32">
        <v>399</v>
      </c>
      <c r="B115" s="59">
        <v>35.181119639999999</v>
      </c>
      <c r="C115" s="59">
        <v>-15.70147678</v>
      </c>
      <c r="D115" s="7" t="s">
        <v>20</v>
      </c>
      <c r="E115" s="8" t="s">
        <v>86</v>
      </c>
      <c r="F115" s="18" t="s">
        <v>522</v>
      </c>
      <c r="G115" s="21">
        <v>5</v>
      </c>
      <c r="H115" s="46">
        <v>1</v>
      </c>
    </row>
    <row r="116" spans="1:8" x14ac:dyDescent="0.35">
      <c r="A116" s="32">
        <v>400</v>
      </c>
      <c r="B116" s="59">
        <v>35.122918120000001</v>
      </c>
      <c r="C116" s="59">
        <v>-15.60932023</v>
      </c>
      <c r="D116" s="7" t="s">
        <v>20</v>
      </c>
      <c r="E116" s="8" t="s">
        <v>90</v>
      </c>
      <c r="F116" s="18" t="s">
        <v>522</v>
      </c>
      <c r="G116" s="21">
        <v>5</v>
      </c>
      <c r="H116" s="46">
        <v>1</v>
      </c>
    </row>
    <row r="117" spans="1:8" x14ac:dyDescent="0.35">
      <c r="A117" s="32">
        <v>401</v>
      </c>
      <c r="B117" s="59">
        <v>35.184802040000001</v>
      </c>
      <c r="C117" s="59">
        <v>-15.7004371</v>
      </c>
      <c r="D117" s="7" t="s">
        <v>20</v>
      </c>
      <c r="E117" s="8" t="s">
        <v>92</v>
      </c>
      <c r="F117" s="18" t="s">
        <v>522</v>
      </c>
      <c r="G117" s="21">
        <v>5</v>
      </c>
      <c r="H117" s="46">
        <v>1</v>
      </c>
    </row>
    <row r="118" spans="1:8" x14ac:dyDescent="0.35">
      <c r="A118" s="32">
        <v>402</v>
      </c>
      <c r="B118" s="59">
        <v>35.296127079999998</v>
      </c>
      <c r="C118" s="59">
        <v>-15.178414719999999</v>
      </c>
      <c r="D118" s="7" t="s">
        <v>236</v>
      </c>
      <c r="E118" s="8" t="s">
        <v>238</v>
      </c>
      <c r="F118" s="18" t="s">
        <v>522</v>
      </c>
      <c r="G118" s="21">
        <v>5</v>
      </c>
      <c r="H118" s="46">
        <v>1</v>
      </c>
    </row>
    <row r="119" spans="1:8" x14ac:dyDescent="0.35">
      <c r="A119" s="32">
        <v>403</v>
      </c>
      <c r="B119" s="59">
        <v>35.48326453</v>
      </c>
      <c r="C119" s="59">
        <v>-14.882080719999999</v>
      </c>
      <c r="D119" s="7" t="s">
        <v>236</v>
      </c>
      <c r="E119" s="8" t="s">
        <v>245</v>
      </c>
      <c r="F119" s="18" t="s">
        <v>522</v>
      </c>
      <c r="G119" s="21">
        <v>5</v>
      </c>
      <c r="H119" s="46">
        <v>1</v>
      </c>
    </row>
    <row r="120" spans="1:8" x14ac:dyDescent="0.35">
      <c r="A120" s="32">
        <v>404</v>
      </c>
      <c r="B120" s="59">
        <v>35.295711359999999</v>
      </c>
      <c r="C120" s="59">
        <v>-15.17782266</v>
      </c>
      <c r="D120" s="9" t="s">
        <v>236</v>
      </c>
      <c r="E120" s="2" t="s">
        <v>248</v>
      </c>
      <c r="F120" s="18" t="s">
        <v>522</v>
      </c>
      <c r="G120" s="21">
        <v>5</v>
      </c>
      <c r="H120" s="46">
        <v>1</v>
      </c>
    </row>
    <row r="121" spans="1:8" x14ac:dyDescent="0.35">
      <c r="A121" s="32">
        <v>409</v>
      </c>
      <c r="B121" s="59">
        <v>35.733871110000003</v>
      </c>
      <c r="C121" s="59">
        <v>-16.080623540000001</v>
      </c>
      <c r="D121" s="7" t="s">
        <v>282</v>
      </c>
      <c r="E121" s="8" t="s">
        <v>295</v>
      </c>
      <c r="F121" s="18" t="s">
        <v>522</v>
      </c>
      <c r="G121" s="21">
        <v>5</v>
      </c>
      <c r="H121" s="46">
        <v>1</v>
      </c>
    </row>
    <row r="122" spans="1:8" x14ac:dyDescent="0.35">
      <c r="A122" s="32">
        <v>410</v>
      </c>
      <c r="B122" s="59">
        <v>34.51200154</v>
      </c>
      <c r="C122" s="59">
        <v>-15.59391366</v>
      </c>
      <c r="D122" s="7" t="s">
        <v>296</v>
      </c>
      <c r="E122" s="8" t="s">
        <v>302</v>
      </c>
      <c r="F122" s="18" t="s">
        <v>522</v>
      </c>
      <c r="G122" s="21">
        <v>5</v>
      </c>
      <c r="H122" s="46">
        <v>1</v>
      </c>
    </row>
    <row r="123" spans="1:8" x14ac:dyDescent="0.35">
      <c r="A123" s="32">
        <v>411</v>
      </c>
      <c r="B123" s="59">
        <v>34.653159240000001</v>
      </c>
      <c r="C123" s="59">
        <v>-15.395562139999999</v>
      </c>
      <c r="D123" s="7" t="s">
        <v>361</v>
      </c>
      <c r="E123" s="8" t="s">
        <v>367</v>
      </c>
      <c r="F123" s="18" t="s">
        <v>522</v>
      </c>
      <c r="G123" s="21">
        <v>5</v>
      </c>
      <c r="H123" s="46">
        <v>1</v>
      </c>
    </row>
    <row r="124" spans="1:8" x14ac:dyDescent="0.35">
      <c r="A124" s="32">
        <v>412</v>
      </c>
      <c r="B124" s="59">
        <v>35.115784267351003</v>
      </c>
      <c r="C124" s="59">
        <v>-16.581355057456999</v>
      </c>
      <c r="D124" s="7" t="s">
        <v>78</v>
      </c>
      <c r="E124" s="2" t="s">
        <v>400</v>
      </c>
      <c r="F124" s="18" t="s">
        <v>522</v>
      </c>
      <c r="G124" s="21">
        <v>5</v>
      </c>
      <c r="H124" s="46">
        <v>1</v>
      </c>
    </row>
    <row r="125" spans="1:8" x14ac:dyDescent="0.35">
      <c r="A125" s="32">
        <v>413</v>
      </c>
      <c r="B125" s="59">
        <v>35.532559749999997</v>
      </c>
      <c r="C125" s="59">
        <v>-15.64622402</v>
      </c>
      <c r="D125" s="7" t="s">
        <v>419</v>
      </c>
      <c r="E125" s="8" t="s">
        <v>426</v>
      </c>
      <c r="F125" s="18" t="s">
        <v>522</v>
      </c>
      <c r="G125" s="21">
        <v>5</v>
      </c>
      <c r="H125" s="46">
        <v>1</v>
      </c>
    </row>
    <row r="126" spans="1:8" x14ac:dyDescent="0.35">
      <c r="A126" s="32">
        <v>414</v>
      </c>
      <c r="B126" s="59">
        <v>35.649177989999998</v>
      </c>
      <c r="C126" s="59">
        <v>-15.80676787</v>
      </c>
      <c r="D126" s="7" t="s">
        <v>419</v>
      </c>
      <c r="E126" s="8" t="s">
        <v>427</v>
      </c>
      <c r="F126" s="18" t="s">
        <v>522</v>
      </c>
      <c r="G126" s="21">
        <v>5</v>
      </c>
      <c r="H126" s="46">
        <v>1</v>
      </c>
    </row>
    <row r="127" spans="1:8" x14ac:dyDescent="0.35">
      <c r="A127" s="32">
        <v>415</v>
      </c>
      <c r="B127" s="59">
        <v>35.651520869999999</v>
      </c>
      <c r="C127" s="59">
        <v>-15.80400249</v>
      </c>
      <c r="D127" s="7" t="s">
        <v>419</v>
      </c>
      <c r="E127" s="8" t="s">
        <v>428</v>
      </c>
      <c r="F127" s="18" t="s">
        <v>522</v>
      </c>
      <c r="G127" s="21">
        <v>5</v>
      </c>
      <c r="H127" s="46">
        <v>1</v>
      </c>
    </row>
    <row r="128" spans="1:8" x14ac:dyDescent="0.35">
      <c r="A128" s="32">
        <v>416</v>
      </c>
      <c r="B128" s="59">
        <v>35.148940500000002</v>
      </c>
      <c r="C128" s="59">
        <v>-16.071754240000001</v>
      </c>
      <c r="D128" s="7" t="s">
        <v>457</v>
      </c>
      <c r="E128" s="8" t="s">
        <v>459</v>
      </c>
      <c r="F128" s="18" t="s">
        <v>522</v>
      </c>
      <c r="G128" s="21">
        <v>5</v>
      </c>
      <c r="H128" s="46">
        <v>1</v>
      </c>
    </row>
    <row r="129" spans="1:8" x14ac:dyDescent="0.35">
      <c r="A129" s="32">
        <v>417</v>
      </c>
      <c r="B129" s="59">
        <v>35.187249000000001</v>
      </c>
      <c r="C129" s="59">
        <v>-15.948891</v>
      </c>
      <c r="D129" s="7" t="s">
        <v>457</v>
      </c>
      <c r="E129" s="8" t="s">
        <v>460</v>
      </c>
      <c r="F129" s="18" t="s">
        <v>522</v>
      </c>
      <c r="G129" s="21">
        <v>5</v>
      </c>
      <c r="H129" s="46">
        <v>1</v>
      </c>
    </row>
    <row r="130" spans="1:8" x14ac:dyDescent="0.35">
      <c r="A130" s="32">
        <v>418</v>
      </c>
      <c r="B130" s="59">
        <v>35.149830049999998</v>
      </c>
      <c r="C130" s="59">
        <v>-16.071926000000001</v>
      </c>
      <c r="D130" s="7" t="s">
        <v>457</v>
      </c>
      <c r="E130" s="8" t="s">
        <v>461</v>
      </c>
      <c r="F130" s="18" t="s">
        <v>522</v>
      </c>
      <c r="G130" s="21">
        <v>5</v>
      </c>
      <c r="H130" s="46">
        <v>1</v>
      </c>
    </row>
    <row r="131" spans="1:8" x14ac:dyDescent="0.35">
      <c r="A131" s="32">
        <v>419</v>
      </c>
      <c r="B131" s="59">
        <v>35.068652950000001</v>
      </c>
      <c r="C131" s="59">
        <v>-15.92928064</v>
      </c>
      <c r="D131" s="7" t="s">
        <v>457</v>
      </c>
      <c r="E131" s="8" t="s">
        <v>465</v>
      </c>
      <c r="F131" s="18" t="s">
        <v>522</v>
      </c>
      <c r="G131" s="21">
        <v>5</v>
      </c>
      <c r="H131" s="46">
        <v>1</v>
      </c>
    </row>
    <row r="132" spans="1:8" x14ac:dyDescent="0.35">
      <c r="A132" s="32">
        <v>420</v>
      </c>
      <c r="B132" s="59">
        <v>35.205312030000002</v>
      </c>
      <c r="C132" s="59">
        <v>-15.91834978</v>
      </c>
      <c r="D132" s="7" t="s">
        <v>457</v>
      </c>
      <c r="E132" s="8" t="s">
        <v>466</v>
      </c>
      <c r="F132" s="18" t="s">
        <v>522</v>
      </c>
      <c r="G132" s="21">
        <v>5</v>
      </c>
      <c r="H132" s="46">
        <v>1</v>
      </c>
    </row>
    <row r="133" spans="1:8" x14ac:dyDescent="0.35">
      <c r="A133" s="32">
        <v>421</v>
      </c>
      <c r="B133" s="59">
        <v>35.207350920000003</v>
      </c>
      <c r="C133" s="59">
        <v>-16.323882690000001</v>
      </c>
      <c r="D133" s="7" t="s">
        <v>457</v>
      </c>
      <c r="E133" s="8" t="s">
        <v>468</v>
      </c>
      <c r="F133" s="18" t="s">
        <v>522</v>
      </c>
      <c r="G133" s="21">
        <v>5</v>
      </c>
      <c r="H133" s="46">
        <v>1</v>
      </c>
    </row>
    <row r="134" spans="1:8" x14ac:dyDescent="0.35">
      <c r="A134" s="32">
        <v>422</v>
      </c>
      <c r="B134" s="59">
        <v>35.149037749999998</v>
      </c>
      <c r="C134" s="59">
        <v>-16.071238269999998</v>
      </c>
      <c r="D134" s="7" t="s">
        <v>457</v>
      </c>
      <c r="E134" s="8" t="s">
        <v>473</v>
      </c>
      <c r="F134" s="18" t="s">
        <v>522</v>
      </c>
      <c r="G134" s="21">
        <v>5</v>
      </c>
      <c r="H134" s="46">
        <v>1</v>
      </c>
    </row>
    <row r="135" spans="1:8" x14ac:dyDescent="0.35">
      <c r="A135" s="32">
        <v>423</v>
      </c>
      <c r="B135" s="59">
        <v>35.204450940000001</v>
      </c>
      <c r="C135" s="59">
        <v>-16.323913000000001</v>
      </c>
      <c r="D135" s="7" t="s">
        <v>457</v>
      </c>
      <c r="E135" s="8" t="s">
        <v>475</v>
      </c>
      <c r="F135" s="18" t="s">
        <v>522</v>
      </c>
      <c r="G135" s="21">
        <v>5</v>
      </c>
      <c r="H135" s="46">
        <v>1</v>
      </c>
    </row>
    <row r="136" spans="1:8" x14ac:dyDescent="0.35">
      <c r="A136" s="32">
        <v>424</v>
      </c>
      <c r="B136" s="59">
        <v>35.236016999999997</v>
      </c>
      <c r="C136" s="59">
        <v>-15.484465999999999</v>
      </c>
      <c r="D136" s="7" t="s">
        <v>7</v>
      </c>
      <c r="E136" s="8" t="s">
        <v>477</v>
      </c>
      <c r="F136" s="18" t="s">
        <v>522</v>
      </c>
      <c r="G136" s="21">
        <v>5</v>
      </c>
      <c r="H136" s="46">
        <v>1</v>
      </c>
    </row>
    <row r="137" spans="1:8" x14ac:dyDescent="0.35">
      <c r="A137" s="32">
        <v>425</v>
      </c>
      <c r="B137" s="59">
        <v>35.548687549999997</v>
      </c>
      <c r="C137" s="59">
        <v>-15.53371112</v>
      </c>
      <c r="D137" s="7" t="s">
        <v>7</v>
      </c>
      <c r="E137" s="8" t="s">
        <v>502</v>
      </c>
      <c r="F137" s="18" t="s">
        <v>522</v>
      </c>
      <c r="G137" s="21">
        <v>5</v>
      </c>
      <c r="H137" s="46">
        <v>1</v>
      </c>
    </row>
    <row r="138" spans="1:8" x14ac:dyDescent="0.35">
      <c r="A138" s="32">
        <v>426</v>
      </c>
      <c r="B138" s="59">
        <v>34.94430637</v>
      </c>
      <c r="C138" s="59">
        <v>-14.98569518</v>
      </c>
      <c r="D138" s="7" t="s">
        <v>3</v>
      </c>
      <c r="E138" s="8" t="s">
        <v>6</v>
      </c>
      <c r="F138" s="18" t="s">
        <v>522</v>
      </c>
      <c r="G138" s="21">
        <v>10</v>
      </c>
      <c r="H138" s="46">
        <v>3</v>
      </c>
    </row>
    <row r="139" spans="1:8" x14ac:dyDescent="0.35">
      <c r="A139" s="32">
        <v>427</v>
      </c>
      <c r="B139" s="59">
        <v>35.166585640000001</v>
      </c>
      <c r="C139" s="59">
        <v>-14.840637859999999</v>
      </c>
      <c r="D139" s="7" t="s">
        <v>3</v>
      </c>
      <c r="E139" s="12" t="s">
        <v>9</v>
      </c>
      <c r="F139" s="18" t="s">
        <v>522</v>
      </c>
      <c r="G139" s="21">
        <v>10</v>
      </c>
      <c r="H139" s="46">
        <v>3</v>
      </c>
    </row>
    <row r="140" spans="1:8" x14ac:dyDescent="0.35">
      <c r="A140" s="32">
        <v>428</v>
      </c>
      <c r="B140" s="59">
        <v>35.024152999999998</v>
      </c>
      <c r="C140" s="59">
        <v>-15.519451</v>
      </c>
      <c r="D140" s="7" t="s">
        <v>18</v>
      </c>
      <c r="E140" s="8" t="s">
        <v>22</v>
      </c>
      <c r="F140" s="18" t="s">
        <v>522</v>
      </c>
      <c r="G140" s="21">
        <v>10</v>
      </c>
      <c r="H140" s="46">
        <v>1</v>
      </c>
    </row>
    <row r="141" spans="1:8" x14ac:dyDescent="0.35">
      <c r="A141" s="32">
        <v>429</v>
      </c>
      <c r="B141" s="59">
        <v>35.044241210000003</v>
      </c>
      <c r="C141" s="59">
        <v>-15.764062429999999</v>
      </c>
      <c r="D141" s="7" t="s">
        <v>18</v>
      </c>
      <c r="E141" s="8" t="s">
        <v>34</v>
      </c>
      <c r="F141" s="18" t="s">
        <v>522</v>
      </c>
      <c r="G141" s="21">
        <v>10</v>
      </c>
      <c r="H141" s="46">
        <v>2</v>
      </c>
    </row>
    <row r="142" spans="1:8" x14ac:dyDescent="0.35">
      <c r="A142" s="32">
        <v>430</v>
      </c>
      <c r="B142" s="59">
        <v>35.080273149999996</v>
      </c>
      <c r="C142" s="59">
        <v>-15.824159359999999</v>
      </c>
      <c r="D142" s="7" t="s">
        <v>18</v>
      </c>
      <c r="E142" s="8" t="s">
        <v>43</v>
      </c>
      <c r="F142" s="18" t="s">
        <v>522</v>
      </c>
      <c r="G142" s="21">
        <v>10</v>
      </c>
      <c r="H142" s="46">
        <v>1</v>
      </c>
    </row>
    <row r="143" spans="1:8" x14ac:dyDescent="0.35">
      <c r="A143" s="32">
        <v>431</v>
      </c>
      <c r="B143" s="59">
        <v>35.051961009999999</v>
      </c>
      <c r="C143" s="59">
        <v>-15.81815828</v>
      </c>
      <c r="D143" s="7" t="s">
        <v>18</v>
      </c>
      <c r="E143" s="8" t="s">
        <v>45</v>
      </c>
      <c r="F143" s="18" t="s">
        <v>522</v>
      </c>
      <c r="G143" s="21">
        <v>10</v>
      </c>
      <c r="H143" s="46">
        <v>1</v>
      </c>
    </row>
    <row r="144" spans="1:8" x14ac:dyDescent="0.35">
      <c r="A144" s="32">
        <v>432</v>
      </c>
      <c r="B144" s="59">
        <v>35.054822360000003</v>
      </c>
      <c r="C144" s="59">
        <v>-15.72697095</v>
      </c>
      <c r="D144" s="7" t="s">
        <v>18</v>
      </c>
      <c r="E144" s="8" t="s">
        <v>47</v>
      </c>
      <c r="F144" s="18" t="s">
        <v>522</v>
      </c>
      <c r="G144" s="21">
        <v>10</v>
      </c>
      <c r="H144" s="46">
        <v>1</v>
      </c>
    </row>
    <row r="145" spans="1:8" x14ac:dyDescent="0.35">
      <c r="A145" s="32">
        <v>433</v>
      </c>
      <c r="B145" s="59">
        <v>34.988122789999998</v>
      </c>
      <c r="C145" s="59">
        <v>-15.769434439999999</v>
      </c>
      <c r="D145" s="7" t="s">
        <v>18</v>
      </c>
      <c r="E145" s="8" t="s">
        <v>50</v>
      </c>
      <c r="F145" s="18" t="s">
        <v>522</v>
      </c>
      <c r="G145" s="21">
        <v>10</v>
      </c>
      <c r="H145" s="46">
        <v>2</v>
      </c>
    </row>
    <row r="146" spans="1:8" x14ac:dyDescent="0.35">
      <c r="A146" s="32">
        <v>434</v>
      </c>
      <c r="B146" s="59">
        <v>35.046707779999998</v>
      </c>
      <c r="C146" s="59">
        <v>-15.819210829999999</v>
      </c>
      <c r="D146" s="7" t="s">
        <v>18</v>
      </c>
      <c r="E146" s="8" t="s">
        <v>534</v>
      </c>
      <c r="F146" s="18" t="s">
        <v>522</v>
      </c>
      <c r="G146" s="21">
        <v>10</v>
      </c>
      <c r="H146" s="46">
        <v>2</v>
      </c>
    </row>
    <row r="147" spans="1:8" x14ac:dyDescent="0.35">
      <c r="A147" s="32">
        <v>435</v>
      </c>
      <c r="B147" s="59">
        <v>34.891857080000001</v>
      </c>
      <c r="C147" s="59">
        <v>-16.456106349999999</v>
      </c>
      <c r="D147" s="7" t="s">
        <v>33</v>
      </c>
      <c r="E147" s="8" t="s">
        <v>69</v>
      </c>
      <c r="F147" s="18" t="s">
        <v>522</v>
      </c>
      <c r="G147" s="21">
        <v>10</v>
      </c>
      <c r="H147" s="46">
        <v>1</v>
      </c>
    </row>
    <row r="148" spans="1:8" x14ac:dyDescent="0.35">
      <c r="A148" s="32">
        <v>436</v>
      </c>
      <c r="B148" s="59">
        <v>34.46538503</v>
      </c>
      <c r="C148" s="59">
        <v>-15.973248979999999</v>
      </c>
      <c r="D148" s="7" t="s">
        <v>33</v>
      </c>
      <c r="E148" s="8" t="s">
        <v>74</v>
      </c>
      <c r="F148" s="18" t="s">
        <v>522</v>
      </c>
      <c r="G148" s="21">
        <v>10</v>
      </c>
      <c r="H148" s="46">
        <v>2</v>
      </c>
    </row>
    <row r="149" spans="1:8" x14ac:dyDescent="0.35">
      <c r="A149" s="32">
        <v>437</v>
      </c>
      <c r="B149" s="59">
        <v>34.981810709999998</v>
      </c>
      <c r="C149" s="59">
        <v>-16.159242859999999</v>
      </c>
      <c r="D149" s="7" t="s">
        <v>33</v>
      </c>
      <c r="E149" s="8" t="s">
        <v>76</v>
      </c>
      <c r="F149" s="18" t="s">
        <v>522</v>
      </c>
      <c r="G149" s="21">
        <v>10</v>
      </c>
      <c r="H149" s="46">
        <v>2</v>
      </c>
    </row>
    <row r="150" spans="1:8" x14ac:dyDescent="0.35">
      <c r="A150" s="32">
        <v>438</v>
      </c>
      <c r="B150" s="59">
        <v>35.009304729999997</v>
      </c>
      <c r="C150" s="59">
        <v>-16.19511829</v>
      </c>
      <c r="D150" s="7" t="s">
        <v>33</v>
      </c>
      <c r="E150" s="8" t="s">
        <v>77</v>
      </c>
      <c r="F150" s="18" t="s">
        <v>522</v>
      </c>
      <c r="G150" s="21">
        <v>10</v>
      </c>
      <c r="H150" s="46">
        <v>3</v>
      </c>
    </row>
    <row r="151" spans="1:8" x14ac:dyDescent="0.35">
      <c r="A151" s="32">
        <v>439</v>
      </c>
      <c r="B151" s="59">
        <v>35.267172129999999</v>
      </c>
      <c r="C151" s="59">
        <v>-15.931251339999999</v>
      </c>
      <c r="D151" s="7" t="s">
        <v>20</v>
      </c>
      <c r="E151" s="8" t="s">
        <v>88</v>
      </c>
      <c r="F151" s="18" t="s">
        <v>522</v>
      </c>
      <c r="G151" s="21">
        <v>10</v>
      </c>
      <c r="H151" s="46">
        <v>1</v>
      </c>
    </row>
    <row r="152" spans="1:8" x14ac:dyDescent="0.35">
      <c r="A152" s="32">
        <v>440</v>
      </c>
      <c r="B152" s="59">
        <v>35.174287210000003</v>
      </c>
      <c r="C152" s="59">
        <v>-15.710670289999999</v>
      </c>
      <c r="D152" s="7" t="s">
        <v>20</v>
      </c>
      <c r="E152" s="8" t="s">
        <v>89</v>
      </c>
      <c r="F152" s="18" t="s">
        <v>522</v>
      </c>
      <c r="G152" s="21">
        <v>10</v>
      </c>
      <c r="H152" s="46">
        <v>2</v>
      </c>
    </row>
    <row r="153" spans="1:8" x14ac:dyDescent="0.35">
      <c r="A153" s="32">
        <v>441</v>
      </c>
      <c r="B153" s="59">
        <v>35.529138459999999</v>
      </c>
      <c r="C153" s="59">
        <v>-14.86822755</v>
      </c>
      <c r="D153" s="7" t="s">
        <v>236</v>
      </c>
      <c r="E153" s="8" t="s">
        <v>243</v>
      </c>
      <c r="F153" s="18" t="s">
        <v>522</v>
      </c>
      <c r="G153" s="21">
        <v>10</v>
      </c>
      <c r="H153" s="46">
        <v>1</v>
      </c>
    </row>
    <row r="154" spans="1:8" x14ac:dyDescent="0.35">
      <c r="A154" s="32">
        <v>445</v>
      </c>
      <c r="B154" s="59">
        <v>35.490942320000002</v>
      </c>
      <c r="C154" s="59">
        <v>-15.905043409999999</v>
      </c>
      <c r="D154" s="7" t="s">
        <v>282</v>
      </c>
      <c r="E154" s="8" t="s">
        <v>285</v>
      </c>
      <c r="F154" s="18" t="s">
        <v>522</v>
      </c>
      <c r="G154" s="21">
        <v>10</v>
      </c>
      <c r="H154" s="46">
        <v>2</v>
      </c>
    </row>
    <row r="155" spans="1:8" x14ac:dyDescent="0.35">
      <c r="A155" s="32">
        <v>446</v>
      </c>
      <c r="B155" s="59">
        <v>35.467303630000004</v>
      </c>
      <c r="C155" s="59">
        <v>-16.079792139999999</v>
      </c>
      <c r="D155" s="7" t="s">
        <v>282</v>
      </c>
      <c r="E155" s="8" t="s">
        <v>286</v>
      </c>
      <c r="F155" s="18" t="s">
        <v>522</v>
      </c>
      <c r="G155" s="21">
        <v>10</v>
      </c>
      <c r="H155" s="46">
        <v>2</v>
      </c>
    </row>
    <row r="156" spans="1:8" x14ac:dyDescent="0.35">
      <c r="A156" s="32">
        <v>447</v>
      </c>
      <c r="B156" s="59">
        <v>35.489311200000003</v>
      </c>
      <c r="C156" s="59">
        <v>-16.008040149999999</v>
      </c>
      <c r="D156" s="7" t="s">
        <v>282</v>
      </c>
      <c r="E156" s="8" t="s">
        <v>287</v>
      </c>
      <c r="F156" s="18" t="s">
        <v>522</v>
      </c>
      <c r="G156" s="21">
        <v>10</v>
      </c>
      <c r="H156" s="46">
        <v>2</v>
      </c>
    </row>
    <row r="157" spans="1:8" x14ac:dyDescent="0.35">
      <c r="A157" s="32">
        <v>448</v>
      </c>
      <c r="B157" s="59">
        <v>35.385964430000001</v>
      </c>
      <c r="C157" s="59">
        <v>-16.01484159</v>
      </c>
      <c r="D157" s="7" t="s">
        <v>282</v>
      </c>
      <c r="E157" s="8" t="s">
        <v>288</v>
      </c>
      <c r="F157" s="18" t="s">
        <v>522</v>
      </c>
      <c r="G157" s="21">
        <v>10</v>
      </c>
      <c r="H157" s="46">
        <v>2</v>
      </c>
    </row>
    <row r="158" spans="1:8" x14ac:dyDescent="0.35">
      <c r="A158" s="32">
        <v>449</v>
      </c>
      <c r="B158" s="59">
        <v>34.509195910000003</v>
      </c>
      <c r="C158" s="59">
        <v>-15.58642232</v>
      </c>
      <c r="D158" s="7" t="s">
        <v>296</v>
      </c>
      <c r="E158" s="8" t="s">
        <v>297</v>
      </c>
      <c r="F158" s="18" t="s">
        <v>522</v>
      </c>
      <c r="G158" s="21">
        <v>10</v>
      </c>
      <c r="H158" s="46">
        <v>2</v>
      </c>
    </row>
    <row r="159" spans="1:8" x14ac:dyDescent="0.35">
      <c r="A159" s="32">
        <v>450</v>
      </c>
      <c r="B159" s="59">
        <v>34.513481640000002</v>
      </c>
      <c r="C159" s="59">
        <v>-15.584648530000001</v>
      </c>
      <c r="D159" s="7" t="s">
        <v>296</v>
      </c>
      <c r="E159" s="8" t="s">
        <v>298</v>
      </c>
      <c r="F159" s="18" t="s">
        <v>522</v>
      </c>
      <c r="G159" s="21">
        <v>10</v>
      </c>
      <c r="H159" s="46">
        <v>2</v>
      </c>
    </row>
    <row r="160" spans="1:8" x14ac:dyDescent="0.35">
      <c r="A160" s="32">
        <v>451</v>
      </c>
      <c r="B160" s="59">
        <v>34.507068570000001</v>
      </c>
      <c r="C160" s="59">
        <v>-15.58368933</v>
      </c>
      <c r="D160" s="7" t="s">
        <v>296</v>
      </c>
      <c r="E160" s="8" t="s">
        <v>299</v>
      </c>
      <c r="F160" s="18" t="s">
        <v>522</v>
      </c>
      <c r="G160" s="21">
        <v>10</v>
      </c>
      <c r="H160" s="46">
        <v>2</v>
      </c>
    </row>
    <row r="161" spans="1:8" x14ac:dyDescent="0.35">
      <c r="A161" s="32">
        <v>452</v>
      </c>
      <c r="B161" s="59">
        <v>34.510266250000001</v>
      </c>
      <c r="C161" s="59">
        <v>-15.591250329999999</v>
      </c>
      <c r="D161" s="7" t="s">
        <v>296</v>
      </c>
      <c r="E161" s="8" t="s">
        <v>300</v>
      </c>
      <c r="F161" s="18" t="s">
        <v>522</v>
      </c>
      <c r="G161" s="21">
        <v>10</v>
      </c>
      <c r="H161" s="46">
        <v>2</v>
      </c>
    </row>
    <row r="162" spans="1:8" x14ac:dyDescent="0.35">
      <c r="A162" s="32">
        <v>453</v>
      </c>
      <c r="B162" s="59">
        <v>34.518350580000003</v>
      </c>
      <c r="C162" s="59">
        <v>-15.61021062</v>
      </c>
      <c r="D162" s="7" t="s">
        <v>296</v>
      </c>
      <c r="E162" s="8" t="s">
        <v>301</v>
      </c>
      <c r="F162" s="18" t="s">
        <v>522</v>
      </c>
      <c r="G162" s="21">
        <v>10</v>
      </c>
      <c r="H162" s="46">
        <v>2</v>
      </c>
    </row>
    <row r="163" spans="1:8" x14ac:dyDescent="0.35">
      <c r="A163" s="32">
        <v>454</v>
      </c>
      <c r="B163" s="59">
        <v>34.850805970000003</v>
      </c>
      <c r="C163" s="59">
        <v>-15.44765681</v>
      </c>
      <c r="D163" s="7" t="s">
        <v>361</v>
      </c>
      <c r="E163" s="8" t="s">
        <v>362</v>
      </c>
      <c r="F163" s="18" t="s">
        <v>522</v>
      </c>
      <c r="G163" s="21">
        <v>10</v>
      </c>
      <c r="H163" s="46">
        <v>2</v>
      </c>
    </row>
    <row r="164" spans="1:8" x14ac:dyDescent="0.35">
      <c r="A164" s="32">
        <v>455</v>
      </c>
      <c r="B164" s="59">
        <v>34.659308500000002</v>
      </c>
      <c r="C164" s="59">
        <v>-15.39450414</v>
      </c>
      <c r="D164" s="7" t="s">
        <v>361</v>
      </c>
      <c r="E164" s="8" t="s">
        <v>364</v>
      </c>
      <c r="F164" s="18" t="s">
        <v>522</v>
      </c>
      <c r="G164" s="21">
        <v>10</v>
      </c>
      <c r="H164" s="46">
        <v>0</v>
      </c>
    </row>
    <row r="165" spans="1:8" x14ac:dyDescent="0.35">
      <c r="A165" s="32">
        <v>456</v>
      </c>
      <c r="B165" s="59">
        <v>34.774822659999998</v>
      </c>
      <c r="C165" s="59">
        <v>-15.437731729999999</v>
      </c>
      <c r="D165" s="7" t="s">
        <v>361</v>
      </c>
      <c r="E165" s="8" t="s">
        <v>365</v>
      </c>
      <c r="F165" s="18" t="s">
        <v>522</v>
      </c>
      <c r="G165" s="21">
        <v>10</v>
      </c>
      <c r="H165" s="46">
        <v>2</v>
      </c>
    </row>
    <row r="166" spans="1:8" x14ac:dyDescent="0.35">
      <c r="A166" s="32">
        <v>457</v>
      </c>
      <c r="B166" s="59">
        <v>34.65334318</v>
      </c>
      <c r="C166" s="59">
        <v>-15.39526253</v>
      </c>
      <c r="D166" s="7" t="s">
        <v>361</v>
      </c>
      <c r="E166" s="8" t="s">
        <v>366</v>
      </c>
      <c r="F166" s="18" t="s">
        <v>522</v>
      </c>
      <c r="G166" s="21">
        <v>10</v>
      </c>
      <c r="H166" s="46">
        <v>2</v>
      </c>
    </row>
    <row r="167" spans="1:8" x14ac:dyDescent="0.35">
      <c r="A167" s="32">
        <v>458</v>
      </c>
      <c r="B167" s="59">
        <v>35.17117391</v>
      </c>
      <c r="C167" s="59">
        <v>-16.41880505</v>
      </c>
      <c r="D167" s="7" t="s">
        <v>78</v>
      </c>
      <c r="E167" s="8" t="s">
        <v>399</v>
      </c>
      <c r="F167" s="18" t="s">
        <v>522</v>
      </c>
      <c r="G167" s="21">
        <v>10</v>
      </c>
      <c r="H167" s="46">
        <v>2</v>
      </c>
    </row>
    <row r="168" spans="1:8" x14ac:dyDescent="0.35">
      <c r="A168" s="32">
        <v>459</v>
      </c>
      <c r="B168" s="59">
        <v>35.650175990000001</v>
      </c>
      <c r="C168" s="59">
        <v>-15.805319559999999</v>
      </c>
      <c r="D168" s="9" t="s">
        <v>419</v>
      </c>
      <c r="E168" s="2" t="s">
        <v>420</v>
      </c>
      <c r="F168" s="18" t="s">
        <v>522</v>
      </c>
      <c r="G168" s="21">
        <v>10</v>
      </c>
      <c r="H168" s="46">
        <v>1</v>
      </c>
    </row>
    <row r="169" spans="1:8" x14ac:dyDescent="0.35">
      <c r="A169" s="32">
        <v>460</v>
      </c>
      <c r="B169" s="59">
        <v>35.764566170000002</v>
      </c>
      <c r="C169" s="59">
        <v>-15.923903960000001</v>
      </c>
      <c r="D169" s="7" t="s">
        <v>419</v>
      </c>
      <c r="E169" s="8" t="s">
        <v>421</v>
      </c>
      <c r="F169" s="18" t="s">
        <v>522</v>
      </c>
      <c r="G169" s="21">
        <v>10</v>
      </c>
      <c r="H169" s="46">
        <v>2</v>
      </c>
    </row>
    <row r="170" spans="1:8" x14ac:dyDescent="0.35">
      <c r="A170" s="32">
        <v>461</v>
      </c>
      <c r="B170" s="59">
        <v>35.687098839999997</v>
      </c>
      <c r="C170" s="59">
        <v>-15.654761369999999</v>
      </c>
      <c r="D170" s="7" t="s">
        <v>419</v>
      </c>
      <c r="E170" s="8" t="s">
        <v>422</v>
      </c>
      <c r="F170" s="18" t="s">
        <v>522</v>
      </c>
      <c r="G170" s="21">
        <v>10</v>
      </c>
      <c r="H170" s="46">
        <v>2</v>
      </c>
    </row>
    <row r="171" spans="1:8" x14ac:dyDescent="0.35">
      <c r="A171" s="32">
        <v>462</v>
      </c>
      <c r="B171" s="59">
        <v>35.654237340000002</v>
      </c>
      <c r="C171" s="59">
        <v>-15.80199124</v>
      </c>
      <c r="D171" s="7" t="s">
        <v>419</v>
      </c>
      <c r="E171" s="8" t="s">
        <v>536</v>
      </c>
      <c r="F171" s="18" t="s">
        <v>522</v>
      </c>
      <c r="G171" s="21">
        <v>10</v>
      </c>
      <c r="H171" s="46">
        <v>2</v>
      </c>
    </row>
    <row r="172" spans="1:8" x14ac:dyDescent="0.35">
      <c r="A172" s="32">
        <v>463</v>
      </c>
      <c r="B172" s="59">
        <v>35.761958870000001</v>
      </c>
      <c r="C172" s="59">
        <v>-15.776976210000001</v>
      </c>
      <c r="D172" s="7" t="s">
        <v>419</v>
      </c>
      <c r="E172" s="8" t="s">
        <v>423</v>
      </c>
      <c r="F172" s="18" t="s">
        <v>522</v>
      </c>
      <c r="G172" s="21">
        <v>10</v>
      </c>
      <c r="H172" s="46">
        <v>2</v>
      </c>
    </row>
    <row r="173" spans="1:8" x14ac:dyDescent="0.35">
      <c r="A173" s="32">
        <v>464</v>
      </c>
      <c r="B173" s="59">
        <v>35.616502109999999</v>
      </c>
      <c r="C173" s="59">
        <v>-15.73654795</v>
      </c>
      <c r="D173" s="7" t="s">
        <v>419</v>
      </c>
      <c r="E173" s="8" t="s">
        <v>424</v>
      </c>
      <c r="F173" s="18" t="s">
        <v>522</v>
      </c>
      <c r="G173" s="21">
        <v>10</v>
      </c>
      <c r="H173" s="46">
        <v>1</v>
      </c>
    </row>
    <row r="174" spans="1:8" x14ac:dyDescent="0.35">
      <c r="A174" s="32">
        <v>465</v>
      </c>
      <c r="B174" s="59">
        <v>35.696441630000002</v>
      </c>
      <c r="C174" s="59">
        <v>-15.719487709999999</v>
      </c>
      <c r="D174" s="7" t="s">
        <v>419</v>
      </c>
      <c r="E174" s="8" t="s">
        <v>425</v>
      </c>
      <c r="F174" s="18" t="s">
        <v>522</v>
      </c>
      <c r="G174" s="21">
        <v>10</v>
      </c>
      <c r="H174" s="46">
        <v>2</v>
      </c>
    </row>
    <row r="175" spans="1:8" x14ac:dyDescent="0.35">
      <c r="A175" s="32">
        <v>466</v>
      </c>
      <c r="B175" s="59">
        <v>35.143225360000002</v>
      </c>
      <c r="C175" s="59">
        <v>-16.241279030000001</v>
      </c>
      <c r="D175" s="7" t="s">
        <v>457</v>
      </c>
      <c r="E175" s="8" t="s">
        <v>462</v>
      </c>
      <c r="F175" s="18" t="s">
        <v>522</v>
      </c>
      <c r="G175" s="21">
        <v>10</v>
      </c>
      <c r="H175" s="46">
        <v>3</v>
      </c>
    </row>
    <row r="176" spans="1:8" x14ac:dyDescent="0.35">
      <c r="A176" s="32">
        <v>467</v>
      </c>
      <c r="B176" s="59">
        <v>35.049703790000002</v>
      </c>
      <c r="C176" s="59">
        <v>-15.99242089</v>
      </c>
      <c r="D176" s="7" t="s">
        <v>457</v>
      </c>
      <c r="E176" s="8" t="s">
        <v>470</v>
      </c>
      <c r="F176" s="18" t="s">
        <v>522</v>
      </c>
      <c r="G176" s="21">
        <v>10</v>
      </c>
      <c r="H176" s="46">
        <v>2</v>
      </c>
    </row>
    <row r="177" spans="1:8" x14ac:dyDescent="0.35">
      <c r="A177" s="32">
        <v>468</v>
      </c>
      <c r="B177" s="59">
        <v>35.261801740000003</v>
      </c>
      <c r="C177" s="59">
        <v>-15.958591719999999</v>
      </c>
      <c r="D177" s="7" t="s">
        <v>457</v>
      </c>
      <c r="E177" s="8" t="s">
        <v>471</v>
      </c>
      <c r="F177" s="18" t="s">
        <v>522</v>
      </c>
      <c r="G177" s="21">
        <v>10</v>
      </c>
      <c r="H177" s="46">
        <v>1</v>
      </c>
    </row>
    <row r="178" spans="1:8" x14ac:dyDescent="0.35">
      <c r="A178" s="32">
        <v>469</v>
      </c>
      <c r="B178" s="59">
        <v>35.149156980000001</v>
      </c>
      <c r="C178" s="59">
        <v>-16.07102927</v>
      </c>
      <c r="D178" s="7" t="s">
        <v>457</v>
      </c>
      <c r="E178" s="8" t="s">
        <v>472</v>
      </c>
      <c r="F178" s="18" t="s">
        <v>522</v>
      </c>
      <c r="G178" s="21">
        <v>10</v>
      </c>
      <c r="H178" s="46">
        <v>1</v>
      </c>
    </row>
    <row r="179" spans="1:8" x14ac:dyDescent="0.35">
      <c r="A179" s="32">
        <v>470</v>
      </c>
      <c r="B179" s="59">
        <v>35.30998606</v>
      </c>
      <c r="C179" s="59">
        <v>-16.005681070000001</v>
      </c>
      <c r="D179" s="7" t="s">
        <v>457</v>
      </c>
      <c r="E179" s="8" t="s">
        <v>474</v>
      </c>
      <c r="F179" s="18" t="s">
        <v>522</v>
      </c>
      <c r="G179" s="21">
        <v>10</v>
      </c>
      <c r="H179" s="46">
        <v>1</v>
      </c>
    </row>
    <row r="180" spans="1:8" x14ac:dyDescent="0.35">
      <c r="A180" s="32">
        <v>471</v>
      </c>
      <c r="B180" s="59">
        <v>35.222380059999999</v>
      </c>
      <c r="C180" s="59">
        <v>-15.522233659999999</v>
      </c>
      <c r="D180" s="7" t="s">
        <v>7</v>
      </c>
      <c r="E180" s="8" t="s">
        <v>476</v>
      </c>
      <c r="F180" s="18" t="s">
        <v>522</v>
      </c>
      <c r="G180" s="21">
        <v>10</v>
      </c>
      <c r="H180" s="46">
        <v>3</v>
      </c>
    </row>
    <row r="181" spans="1:8" x14ac:dyDescent="0.35">
      <c r="A181" s="32">
        <v>472</v>
      </c>
      <c r="B181" s="59">
        <v>35.403606349999997</v>
      </c>
      <c r="C181" s="59">
        <v>-15.28217066</v>
      </c>
      <c r="D181" s="7" t="s">
        <v>7</v>
      </c>
      <c r="E181" s="8" t="s">
        <v>478</v>
      </c>
      <c r="F181" s="18" t="s">
        <v>522</v>
      </c>
      <c r="G181" s="21">
        <v>10</v>
      </c>
      <c r="H181" s="46">
        <v>1</v>
      </c>
    </row>
    <row r="182" spans="1:8" x14ac:dyDescent="0.35">
      <c r="A182" s="32">
        <v>473</v>
      </c>
      <c r="B182" s="59">
        <v>35.461034750000003</v>
      </c>
      <c r="C182" s="59">
        <v>-15.34634569</v>
      </c>
      <c r="D182" s="7" t="s">
        <v>7</v>
      </c>
      <c r="E182" s="8" t="s">
        <v>487</v>
      </c>
      <c r="F182" s="18" t="s">
        <v>522</v>
      </c>
      <c r="G182" s="21">
        <v>10</v>
      </c>
      <c r="H182" s="46">
        <v>2</v>
      </c>
    </row>
    <row r="183" spans="1:8" x14ac:dyDescent="0.35">
      <c r="A183" s="32">
        <v>474</v>
      </c>
      <c r="B183" s="59">
        <v>35.134043769999998</v>
      </c>
      <c r="C183" s="59">
        <v>-15.50565804</v>
      </c>
      <c r="D183" s="7" t="s">
        <v>7</v>
      </c>
      <c r="E183" s="8" t="s">
        <v>489</v>
      </c>
      <c r="F183" s="18" t="s">
        <v>522</v>
      </c>
      <c r="G183" s="21">
        <v>10</v>
      </c>
      <c r="H183" s="46">
        <v>2</v>
      </c>
    </row>
    <row r="184" spans="1:8" x14ac:dyDescent="0.35">
      <c r="A184" s="32">
        <v>475</v>
      </c>
      <c r="B184" s="59">
        <v>35.309750350000002</v>
      </c>
      <c r="C184" s="59">
        <v>-15.50557154</v>
      </c>
      <c r="D184" s="7" t="s">
        <v>7</v>
      </c>
      <c r="E184" s="8" t="s">
        <v>494</v>
      </c>
      <c r="F184" s="18" t="s">
        <v>522</v>
      </c>
      <c r="G184" s="21">
        <v>10</v>
      </c>
      <c r="H184" s="46">
        <v>3</v>
      </c>
    </row>
    <row r="185" spans="1:8" x14ac:dyDescent="0.35">
      <c r="A185" s="32">
        <v>476</v>
      </c>
      <c r="B185" s="59">
        <v>35.359710059999998</v>
      </c>
      <c r="C185" s="59">
        <v>-15.390381</v>
      </c>
      <c r="D185" s="7" t="s">
        <v>7</v>
      </c>
      <c r="E185" s="8" t="s">
        <v>501</v>
      </c>
      <c r="F185" s="18" t="s">
        <v>522</v>
      </c>
      <c r="G185" s="21">
        <v>10</v>
      </c>
      <c r="H185" s="46">
        <v>1</v>
      </c>
    </row>
    <row r="186" spans="1:8" x14ac:dyDescent="0.35">
      <c r="A186" s="32">
        <v>477</v>
      </c>
      <c r="B186" s="59">
        <v>35.45071901</v>
      </c>
      <c r="C186" s="59">
        <v>-15.482073850000001</v>
      </c>
      <c r="D186" s="7" t="s">
        <v>7</v>
      </c>
      <c r="E186" s="8" t="s">
        <v>504</v>
      </c>
      <c r="F186" s="18" t="s">
        <v>522</v>
      </c>
      <c r="G186" s="21">
        <v>10</v>
      </c>
      <c r="H186" s="46">
        <v>2</v>
      </c>
    </row>
    <row r="187" spans="1:8" x14ac:dyDescent="0.35">
      <c r="A187" s="32">
        <v>478</v>
      </c>
      <c r="B187" s="59">
        <v>35.39967764</v>
      </c>
      <c r="C187" s="59">
        <v>-15.277975809999999</v>
      </c>
      <c r="D187" s="7" t="s">
        <v>7</v>
      </c>
      <c r="E187" s="8" t="s">
        <v>507</v>
      </c>
      <c r="F187" s="18" t="s">
        <v>522</v>
      </c>
      <c r="G187" s="21">
        <v>10</v>
      </c>
      <c r="H187" s="46">
        <v>2</v>
      </c>
    </row>
    <row r="188" spans="1:8" x14ac:dyDescent="0.35">
      <c r="A188" s="32">
        <v>479</v>
      </c>
      <c r="B188" s="59">
        <v>35.417225440000003</v>
      </c>
      <c r="C188" s="59">
        <v>-15.420686549999999</v>
      </c>
      <c r="D188" s="7" t="s">
        <v>7</v>
      </c>
      <c r="E188" s="8" t="s">
        <v>508</v>
      </c>
      <c r="F188" s="18" t="s">
        <v>522</v>
      </c>
      <c r="G188" s="21">
        <v>10</v>
      </c>
      <c r="H188" s="46">
        <v>1</v>
      </c>
    </row>
    <row r="189" spans="1:8" x14ac:dyDescent="0.35">
      <c r="A189" s="32">
        <v>480</v>
      </c>
      <c r="B189" s="59">
        <v>35.417272099999998</v>
      </c>
      <c r="C189" s="59">
        <v>-15.420695070000001</v>
      </c>
      <c r="D189" s="7" t="s">
        <v>7</v>
      </c>
      <c r="E189" s="8" t="s">
        <v>509</v>
      </c>
      <c r="F189" s="18" t="s">
        <v>522</v>
      </c>
      <c r="G189" s="21">
        <v>10</v>
      </c>
      <c r="H189" s="46">
        <v>1</v>
      </c>
    </row>
    <row r="190" spans="1:8" x14ac:dyDescent="0.35">
      <c r="A190" s="32">
        <v>481</v>
      </c>
      <c r="B190" s="59">
        <v>35.417030930000003</v>
      </c>
      <c r="C190" s="59">
        <v>-15.414337809999999</v>
      </c>
      <c r="D190" s="7" t="s">
        <v>7</v>
      </c>
      <c r="E190" s="8" t="s">
        <v>510</v>
      </c>
      <c r="F190" s="18" t="s">
        <v>522</v>
      </c>
      <c r="G190" s="21">
        <v>10</v>
      </c>
      <c r="H190" s="46">
        <v>2</v>
      </c>
    </row>
    <row r="191" spans="1:8" x14ac:dyDescent="0.35">
      <c r="A191" s="32">
        <v>482</v>
      </c>
      <c r="B191" s="59">
        <v>35.453220930000001</v>
      </c>
      <c r="C191" s="59">
        <v>-15.369160750000001</v>
      </c>
      <c r="D191" s="7" t="s">
        <v>7</v>
      </c>
      <c r="E191" s="8" t="s">
        <v>511</v>
      </c>
      <c r="F191" s="18" t="s">
        <v>522</v>
      </c>
      <c r="G191" s="21">
        <v>10</v>
      </c>
      <c r="H191" s="46">
        <v>2</v>
      </c>
    </row>
    <row r="192" spans="1:8" x14ac:dyDescent="0.35">
      <c r="A192" s="32">
        <v>483</v>
      </c>
      <c r="B192" s="59">
        <v>34.999316290000003</v>
      </c>
      <c r="C192" s="59">
        <v>-15.82989924</v>
      </c>
      <c r="D192" s="7" t="s">
        <v>18</v>
      </c>
      <c r="E192" s="2" t="s">
        <v>38</v>
      </c>
      <c r="F192" s="18" t="s">
        <v>523</v>
      </c>
      <c r="G192" s="21">
        <v>20</v>
      </c>
      <c r="H192" s="46">
        <v>4</v>
      </c>
    </row>
    <row r="193" spans="1:8" x14ac:dyDescent="0.35">
      <c r="A193" s="32">
        <v>484</v>
      </c>
      <c r="B193" s="59">
        <v>34.931508430000001</v>
      </c>
      <c r="C193" s="59">
        <v>-15.88712501</v>
      </c>
      <c r="D193" s="7" t="s">
        <v>18</v>
      </c>
      <c r="E193" s="8" t="s">
        <v>39</v>
      </c>
      <c r="F193" s="18" t="s">
        <v>522</v>
      </c>
      <c r="G193" s="21">
        <v>20</v>
      </c>
      <c r="H193" s="46">
        <v>4</v>
      </c>
    </row>
    <row r="194" spans="1:8" x14ac:dyDescent="0.35">
      <c r="A194" s="32">
        <v>485</v>
      </c>
      <c r="B194" s="59">
        <v>35.061300840000001</v>
      </c>
      <c r="C194" s="59">
        <v>-15.81422967</v>
      </c>
      <c r="D194" s="7" t="s">
        <v>18</v>
      </c>
      <c r="E194" s="8" t="s">
        <v>63</v>
      </c>
      <c r="F194" s="18" t="s">
        <v>522</v>
      </c>
      <c r="G194" s="21">
        <v>20</v>
      </c>
      <c r="H194" s="46">
        <v>3</v>
      </c>
    </row>
    <row r="195" spans="1:8" x14ac:dyDescent="0.35">
      <c r="A195" s="32">
        <v>486</v>
      </c>
      <c r="B195" s="59">
        <v>35.131856110000001</v>
      </c>
      <c r="C195" s="59">
        <v>-15.73842939</v>
      </c>
      <c r="D195" s="7" t="s">
        <v>20</v>
      </c>
      <c r="E195" s="8" t="s">
        <v>87</v>
      </c>
      <c r="F195" s="18" t="s">
        <v>522</v>
      </c>
      <c r="G195" s="21">
        <v>20</v>
      </c>
      <c r="H195" s="46">
        <v>3</v>
      </c>
    </row>
    <row r="196" spans="1:8" x14ac:dyDescent="0.35">
      <c r="A196" s="32">
        <v>487</v>
      </c>
      <c r="B196" s="59">
        <v>35.168137139999999</v>
      </c>
      <c r="C196" s="59">
        <v>-15.800015869999999</v>
      </c>
      <c r="D196" s="7" t="s">
        <v>20</v>
      </c>
      <c r="E196" s="8" t="s">
        <v>91</v>
      </c>
      <c r="F196" s="18" t="s">
        <v>522</v>
      </c>
      <c r="G196" s="21">
        <v>20</v>
      </c>
      <c r="H196" s="46">
        <v>3</v>
      </c>
    </row>
    <row r="197" spans="1:8" x14ac:dyDescent="0.35">
      <c r="A197" s="32">
        <v>488</v>
      </c>
      <c r="B197" s="59">
        <v>35.241462429999999</v>
      </c>
      <c r="C197" s="59">
        <v>-15.13783767</v>
      </c>
      <c r="D197" s="7" t="s">
        <v>236</v>
      </c>
      <c r="E197" s="8" t="s">
        <v>241</v>
      </c>
      <c r="F197" s="18" t="s">
        <v>522</v>
      </c>
      <c r="G197" s="21">
        <v>20</v>
      </c>
      <c r="H197" s="46">
        <v>4</v>
      </c>
    </row>
    <row r="198" spans="1:8" x14ac:dyDescent="0.35">
      <c r="A198" s="32">
        <v>489</v>
      </c>
      <c r="B198" s="59">
        <v>35.439973600000002</v>
      </c>
      <c r="C198" s="59">
        <v>-15.9962254</v>
      </c>
      <c r="D198" s="7" t="s">
        <v>282</v>
      </c>
      <c r="E198" s="2" t="s">
        <v>289</v>
      </c>
      <c r="F198" s="18" t="s">
        <v>523</v>
      </c>
      <c r="G198" s="21">
        <v>20</v>
      </c>
      <c r="H198" s="46">
        <v>4</v>
      </c>
    </row>
    <row r="199" spans="1:8" x14ac:dyDescent="0.35">
      <c r="A199" s="32">
        <v>490</v>
      </c>
      <c r="B199" s="59">
        <v>34.653119619999998</v>
      </c>
      <c r="C199" s="59">
        <v>-15.397623019999999</v>
      </c>
      <c r="D199" s="7" t="s">
        <v>361</v>
      </c>
      <c r="E199" s="8" t="s">
        <v>363</v>
      </c>
      <c r="F199" s="18" t="s">
        <v>522</v>
      </c>
      <c r="G199" s="21">
        <v>20</v>
      </c>
      <c r="H199" s="46">
        <v>3</v>
      </c>
    </row>
    <row r="200" spans="1:8" x14ac:dyDescent="0.35">
      <c r="A200" s="32">
        <v>491</v>
      </c>
      <c r="B200" s="59">
        <v>35.069656129999998</v>
      </c>
      <c r="C200" s="59">
        <v>-15.926027299999999</v>
      </c>
      <c r="D200" s="7" t="s">
        <v>457</v>
      </c>
      <c r="E200" s="8" t="s">
        <v>458</v>
      </c>
      <c r="F200" s="18" t="s">
        <v>522</v>
      </c>
      <c r="G200" s="21">
        <v>20</v>
      </c>
      <c r="H200" s="46">
        <v>3</v>
      </c>
    </row>
    <row r="201" spans="1:8" x14ac:dyDescent="0.35">
      <c r="A201" s="32">
        <v>492</v>
      </c>
      <c r="B201" s="59">
        <v>35.297736319999998</v>
      </c>
      <c r="C201" s="59">
        <v>-16.010998130000001</v>
      </c>
      <c r="D201" s="7" t="s">
        <v>457</v>
      </c>
      <c r="E201" s="2" t="s">
        <v>463</v>
      </c>
      <c r="F201" s="18" t="s">
        <v>523</v>
      </c>
      <c r="G201" s="21">
        <v>20</v>
      </c>
      <c r="H201" s="46">
        <v>4</v>
      </c>
    </row>
    <row r="202" spans="1:8" x14ac:dyDescent="0.35">
      <c r="A202" s="32">
        <v>493</v>
      </c>
      <c r="B202" s="59">
        <v>35.126065949999997</v>
      </c>
      <c r="C202" s="59">
        <v>-16.087604330000001</v>
      </c>
      <c r="D202" s="7" t="s">
        <v>457</v>
      </c>
      <c r="E202" s="8" t="s">
        <v>464</v>
      </c>
      <c r="F202" s="18" t="s">
        <v>522</v>
      </c>
      <c r="G202" s="21">
        <v>20</v>
      </c>
      <c r="H202" s="46">
        <v>3</v>
      </c>
    </row>
    <row r="203" spans="1:8" x14ac:dyDescent="0.35">
      <c r="A203" s="32">
        <v>494</v>
      </c>
      <c r="B203" s="59">
        <v>35.110445290000001</v>
      </c>
      <c r="C203" s="59">
        <v>-16.172752060000001</v>
      </c>
      <c r="D203" s="7" t="s">
        <v>457</v>
      </c>
      <c r="E203" s="8" t="s">
        <v>467</v>
      </c>
      <c r="F203" s="18" t="s">
        <v>522</v>
      </c>
      <c r="G203" s="21">
        <v>20</v>
      </c>
      <c r="H203" s="46">
        <v>3</v>
      </c>
    </row>
    <row r="204" spans="1:8" x14ac:dyDescent="0.35">
      <c r="A204" s="32">
        <v>495</v>
      </c>
      <c r="B204" s="59">
        <v>35.146604799999999</v>
      </c>
      <c r="C204" s="59">
        <v>-16.068189400000001</v>
      </c>
      <c r="D204" s="7" t="s">
        <v>457</v>
      </c>
      <c r="E204" s="2" t="s">
        <v>469</v>
      </c>
      <c r="F204" s="18" t="s">
        <v>523</v>
      </c>
      <c r="G204" s="21">
        <v>20</v>
      </c>
      <c r="H204" s="46">
        <v>4</v>
      </c>
    </row>
    <row r="205" spans="1:8" x14ac:dyDescent="0.35">
      <c r="A205" s="32">
        <v>496</v>
      </c>
      <c r="B205" s="59">
        <v>35.399535110000002</v>
      </c>
      <c r="C205" s="59">
        <v>-15.280172629999999</v>
      </c>
      <c r="D205" s="7" t="s">
        <v>7</v>
      </c>
      <c r="E205" s="8" t="s">
        <v>484</v>
      </c>
      <c r="F205" s="18" t="s">
        <v>522</v>
      </c>
      <c r="G205" s="21">
        <v>20</v>
      </c>
      <c r="H205" s="46">
        <v>4</v>
      </c>
    </row>
    <row r="206" spans="1:8" x14ac:dyDescent="0.35">
      <c r="A206" s="32">
        <v>497</v>
      </c>
      <c r="B206" s="59">
        <v>35.403653540000001</v>
      </c>
      <c r="C206" s="59">
        <v>-15.364488659999999</v>
      </c>
      <c r="D206" s="7" t="s">
        <v>7</v>
      </c>
      <c r="E206" s="8" t="s">
        <v>491</v>
      </c>
      <c r="F206" s="18" t="s">
        <v>522</v>
      </c>
      <c r="G206" s="21">
        <v>20</v>
      </c>
      <c r="H206" s="46">
        <v>3</v>
      </c>
    </row>
    <row r="207" spans="1:8" x14ac:dyDescent="0.35">
      <c r="A207" s="32">
        <v>498</v>
      </c>
      <c r="B207" s="59">
        <v>35.25077941</v>
      </c>
      <c r="C207" s="59">
        <v>-15.430576780000001</v>
      </c>
      <c r="D207" s="7" t="s">
        <v>7</v>
      </c>
      <c r="E207" s="8" t="s">
        <v>492</v>
      </c>
      <c r="F207" s="18" t="s">
        <v>522</v>
      </c>
      <c r="G207" s="21">
        <v>20</v>
      </c>
      <c r="H207" s="46">
        <v>3</v>
      </c>
    </row>
    <row r="208" spans="1:8" x14ac:dyDescent="0.35">
      <c r="A208" s="32">
        <v>499</v>
      </c>
      <c r="B208" s="59">
        <v>35.402772550000002</v>
      </c>
      <c r="C208" s="59">
        <v>-15.4668536</v>
      </c>
      <c r="D208" s="7" t="s">
        <v>7</v>
      </c>
      <c r="E208" s="8" t="s">
        <v>493</v>
      </c>
      <c r="F208" s="18" t="s">
        <v>522</v>
      </c>
      <c r="G208" s="21">
        <v>20</v>
      </c>
      <c r="H208" s="46">
        <v>3</v>
      </c>
    </row>
    <row r="209" spans="1:8" ht="15" thickBot="1" x14ac:dyDescent="0.4">
      <c r="A209" s="44">
        <v>500</v>
      </c>
      <c r="B209" s="62">
        <v>35.343951089999997</v>
      </c>
      <c r="C209" s="62">
        <v>-15.3867803</v>
      </c>
      <c r="D209" s="16" t="s">
        <v>7</v>
      </c>
      <c r="E209" s="20" t="s">
        <v>496</v>
      </c>
      <c r="F209" s="19" t="s">
        <v>523</v>
      </c>
      <c r="G209" s="22">
        <v>20</v>
      </c>
      <c r="H209" s="48">
        <v>4</v>
      </c>
    </row>
    <row r="210" spans="1:8" ht="15" thickBot="1" x14ac:dyDescent="0.4">
      <c r="A210" s="42">
        <f>COUNT(G103:G209)</f>
        <v>107</v>
      </c>
      <c r="B210" s="125" t="s">
        <v>596</v>
      </c>
      <c r="C210" s="125"/>
      <c r="D210" s="125"/>
      <c r="E210" s="125"/>
      <c r="F210" s="27"/>
      <c r="G210" s="28">
        <f>SUM(G103:G209)</f>
        <v>1075</v>
      </c>
      <c r="H210" s="47">
        <f>SUM(H103:H209)</f>
        <v>193</v>
      </c>
    </row>
    <row r="211" spans="1:8" ht="15" thickBot="1" x14ac:dyDescent="0.4">
      <c r="A211" s="35">
        <f>A210+A101+A57+A58</f>
        <v>202</v>
      </c>
      <c r="G211" s="37"/>
    </row>
  </sheetData>
  <autoFilter ref="A1:H211" xr:uid="{00000000-0009-0000-0000-000002000000}"/>
  <sortState ref="B113:H226">
    <sortCondition ref="D60:D110"/>
    <sortCondition ref="G60:G110"/>
  </sortState>
  <mergeCells count="7">
    <mergeCell ref="B101:E101"/>
    <mergeCell ref="B102:H102"/>
    <mergeCell ref="B210:E210"/>
    <mergeCell ref="B2:G2"/>
    <mergeCell ref="B57:E57"/>
    <mergeCell ref="B59:H59"/>
    <mergeCell ref="B58:E58"/>
  </mergeCells>
  <conditionalFormatting sqref="A57 F60:F100 F103:F209">
    <cfRule type="containsText" dxfId="3" priority="3" operator="containsText" text="WiFi">
      <formula>NOT(ISERROR(SEARCH("WiFi",A57)))</formula>
    </cfRule>
  </conditionalFormatting>
  <conditionalFormatting sqref="A210">
    <cfRule type="containsText" dxfId="2" priority="2" operator="containsText" text="WiFi">
      <formula>NOT(ISERROR(SEARCH("WiFi",A210)))</formula>
    </cfRule>
  </conditionalFormatting>
  <conditionalFormatting sqref="F3:F56">
    <cfRule type="containsText" dxfId="1" priority="4" operator="containsText" text="WiFi">
      <formula>NOT(ISERROR(SEARCH("WiFi",F3)))</formula>
    </cfRule>
  </conditionalFormatting>
  <conditionalFormatting sqref="A58">
    <cfRule type="containsText" dxfId="0" priority="1" operator="containsText" text="WiFi">
      <formula>NOT(ISERROR(SEARCH("WiFi",A58)))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workbookViewId="0">
      <selection activeCell="C17" sqref="C17"/>
    </sheetView>
  </sheetViews>
  <sheetFormatPr defaultRowHeight="14.5" x14ac:dyDescent="0.35"/>
  <cols>
    <col min="1" max="1" width="21.90625" customWidth="1"/>
    <col min="2" max="3" width="13" customWidth="1"/>
    <col min="4" max="4" width="42.54296875" style="1" customWidth="1"/>
  </cols>
  <sheetData>
    <row r="1" spans="1:4" ht="29.25" customHeight="1" thickBot="1" x14ac:dyDescent="0.4">
      <c r="A1" s="129" t="s">
        <v>591</v>
      </c>
      <c r="B1" s="130"/>
      <c r="C1" s="130"/>
      <c r="D1" s="131"/>
    </row>
    <row r="2" spans="1:4" ht="15" thickBot="1" x14ac:dyDescent="0.4"/>
    <row r="3" spans="1:4" ht="15" thickBot="1" x14ac:dyDescent="0.4">
      <c r="A3" s="107" t="s">
        <v>539</v>
      </c>
      <c r="B3" s="93" t="s">
        <v>525</v>
      </c>
      <c r="C3" s="65" t="s">
        <v>524</v>
      </c>
      <c r="D3" s="79" t="s">
        <v>583</v>
      </c>
    </row>
    <row r="4" spans="1:4" x14ac:dyDescent="0.35">
      <c r="A4" s="108" t="s">
        <v>541</v>
      </c>
      <c r="B4" s="94">
        <v>-9.9418369999999996</v>
      </c>
      <c r="C4" s="66">
        <v>33.923991000000001</v>
      </c>
      <c r="D4" s="80"/>
    </row>
    <row r="5" spans="1:4" x14ac:dyDescent="0.35">
      <c r="A5" s="109" t="s">
        <v>555</v>
      </c>
      <c r="B5" s="95">
        <v>-9.9555360000000004</v>
      </c>
      <c r="C5" s="67">
        <v>33.917240999999997</v>
      </c>
      <c r="D5" s="81"/>
    </row>
    <row r="6" spans="1:4" ht="15" thickBot="1" x14ac:dyDescent="0.4">
      <c r="A6" s="110" t="s">
        <v>569</v>
      </c>
      <c r="B6" s="96">
        <v>-9.9576899999999995</v>
      </c>
      <c r="C6" s="68">
        <v>33.902104000000001</v>
      </c>
      <c r="D6" s="82" t="s">
        <v>585</v>
      </c>
    </row>
    <row r="7" spans="1:4" x14ac:dyDescent="0.35">
      <c r="A7" s="108" t="s">
        <v>542</v>
      </c>
      <c r="B7" s="94">
        <v>-11.020085999999999</v>
      </c>
      <c r="C7" s="66">
        <v>33.861246999999999</v>
      </c>
      <c r="D7" s="80"/>
    </row>
    <row r="8" spans="1:4" x14ac:dyDescent="0.35">
      <c r="A8" s="109" t="s">
        <v>556</v>
      </c>
      <c r="B8" s="95">
        <v>-11.019444</v>
      </c>
      <c r="C8" s="67">
        <v>33.861199999999997</v>
      </c>
      <c r="D8" s="81"/>
    </row>
    <row r="9" spans="1:4" ht="15" thickBot="1" x14ac:dyDescent="0.4">
      <c r="A9" s="109" t="s">
        <v>570</v>
      </c>
      <c r="B9" s="97"/>
      <c r="C9" s="69"/>
      <c r="D9" s="83" t="s">
        <v>586</v>
      </c>
    </row>
    <row r="10" spans="1:4" x14ac:dyDescent="0.35">
      <c r="A10" s="108" t="s">
        <v>543</v>
      </c>
      <c r="B10" s="94">
        <v>-11.608917</v>
      </c>
      <c r="C10" s="66">
        <v>34.296655999999999</v>
      </c>
      <c r="D10" s="80"/>
    </row>
    <row r="11" spans="1:4" x14ac:dyDescent="0.35">
      <c r="A11" s="109" t="s">
        <v>557</v>
      </c>
      <c r="B11" s="95">
        <v>-11.606944</v>
      </c>
      <c r="C11" s="67">
        <v>34.293610999999999</v>
      </c>
      <c r="D11" s="81"/>
    </row>
    <row r="12" spans="1:4" ht="15" thickBot="1" x14ac:dyDescent="0.4">
      <c r="A12" s="110" t="s">
        <v>571</v>
      </c>
      <c r="B12" s="96">
        <v>-11.608509</v>
      </c>
      <c r="C12" s="68">
        <v>34.298105</v>
      </c>
      <c r="D12" s="82" t="s">
        <v>584</v>
      </c>
    </row>
    <row r="13" spans="1:4" x14ac:dyDescent="0.35">
      <c r="A13" s="108" t="s">
        <v>544</v>
      </c>
      <c r="B13" s="98"/>
      <c r="C13" s="70"/>
      <c r="D13" s="84" t="s">
        <v>586</v>
      </c>
    </row>
    <row r="14" spans="1:4" x14ac:dyDescent="0.35">
      <c r="A14" s="109" t="s">
        <v>558</v>
      </c>
      <c r="B14" s="95">
        <v>-11.900278</v>
      </c>
      <c r="C14" s="67">
        <v>33.595837000000003</v>
      </c>
      <c r="D14" s="81"/>
    </row>
    <row r="15" spans="1:4" ht="15" thickBot="1" x14ac:dyDescent="0.4">
      <c r="A15" s="110" t="s">
        <v>572</v>
      </c>
      <c r="B15" s="96">
        <v>-11.90714</v>
      </c>
      <c r="C15" s="68">
        <v>33.599007</v>
      </c>
      <c r="D15" s="82" t="s">
        <v>584</v>
      </c>
    </row>
    <row r="16" spans="1:4" x14ac:dyDescent="0.35">
      <c r="A16" s="111" t="s">
        <v>545</v>
      </c>
      <c r="B16" s="99">
        <v>-12.926181</v>
      </c>
      <c r="C16" s="71">
        <v>34.287421999999999</v>
      </c>
      <c r="D16" s="85"/>
    </row>
    <row r="17" spans="1:4" x14ac:dyDescent="0.35">
      <c r="A17" s="109" t="s">
        <v>559</v>
      </c>
      <c r="B17" s="100">
        <v>-12.925000000000001</v>
      </c>
      <c r="C17" s="72">
        <v>34.287222</v>
      </c>
      <c r="D17" s="86"/>
    </row>
    <row r="18" spans="1:4" ht="15" thickBot="1" x14ac:dyDescent="0.4">
      <c r="A18" s="109" t="s">
        <v>573</v>
      </c>
      <c r="B18" s="100">
        <v>-12.927673</v>
      </c>
      <c r="C18" s="72">
        <v>34.276356999999997</v>
      </c>
      <c r="D18" s="86" t="s">
        <v>585</v>
      </c>
    </row>
    <row r="19" spans="1:4" ht="15" thickBot="1" x14ac:dyDescent="0.4">
      <c r="A19" s="112" t="s">
        <v>538</v>
      </c>
      <c r="B19" s="101" t="s">
        <v>525</v>
      </c>
      <c r="C19" s="73" t="s">
        <v>524</v>
      </c>
      <c r="D19" s="87" t="s">
        <v>583</v>
      </c>
    </row>
    <row r="20" spans="1:4" x14ac:dyDescent="0.35">
      <c r="A20" s="108" t="s">
        <v>546</v>
      </c>
      <c r="B20" s="98"/>
      <c r="C20" s="70"/>
      <c r="D20" s="84" t="s">
        <v>586</v>
      </c>
    </row>
    <row r="21" spans="1:4" x14ac:dyDescent="0.35">
      <c r="A21" s="109" t="s">
        <v>560</v>
      </c>
      <c r="B21" s="95">
        <v>-13.037333</v>
      </c>
      <c r="C21" s="67">
        <v>33.481527999999997</v>
      </c>
      <c r="D21" s="81"/>
    </row>
    <row r="22" spans="1:4" ht="15" thickBot="1" x14ac:dyDescent="0.4">
      <c r="A22" s="110" t="s">
        <v>574</v>
      </c>
      <c r="B22" s="102"/>
      <c r="C22" s="74"/>
      <c r="D22" s="88" t="s">
        <v>587</v>
      </c>
    </row>
    <row r="23" spans="1:4" x14ac:dyDescent="0.35">
      <c r="A23" s="108" t="s">
        <v>547</v>
      </c>
      <c r="B23" s="94">
        <v>-13.781578</v>
      </c>
      <c r="C23" s="66">
        <v>34.456966999999999</v>
      </c>
      <c r="D23" s="80"/>
    </row>
    <row r="24" spans="1:4" x14ac:dyDescent="0.35">
      <c r="A24" s="109" t="s">
        <v>561</v>
      </c>
      <c r="B24" s="95">
        <v>-13.781667000000001</v>
      </c>
      <c r="C24" s="67">
        <v>34.456111</v>
      </c>
      <c r="D24" s="81"/>
    </row>
    <row r="25" spans="1:4" ht="15" thickBot="1" x14ac:dyDescent="0.4">
      <c r="A25" s="110" t="s">
        <v>575</v>
      </c>
      <c r="B25" s="102"/>
      <c r="C25" s="74"/>
      <c r="D25" s="88" t="s">
        <v>587</v>
      </c>
    </row>
    <row r="26" spans="1:4" x14ac:dyDescent="0.35">
      <c r="A26" s="108" t="s">
        <v>548</v>
      </c>
      <c r="B26" s="98"/>
      <c r="C26" s="70"/>
      <c r="D26" s="84" t="s">
        <v>586</v>
      </c>
    </row>
    <row r="27" spans="1:4" x14ac:dyDescent="0.35">
      <c r="A27" s="109" t="s">
        <v>562</v>
      </c>
      <c r="B27" s="95">
        <v>-14.376623</v>
      </c>
      <c r="C27" s="67">
        <v>34.324886999999997</v>
      </c>
      <c r="D27" s="81"/>
    </row>
    <row r="28" spans="1:4" ht="15" thickBot="1" x14ac:dyDescent="0.4">
      <c r="A28" s="110" t="s">
        <v>576</v>
      </c>
      <c r="B28" s="96">
        <v>-14.382593999999999</v>
      </c>
      <c r="C28" s="68">
        <v>34.301060999999997</v>
      </c>
      <c r="D28" s="82" t="s">
        <v>585</v>
      </c>
    </row>
    <row r="29" spans="1:4" x14ac:dyDescent="0.35">
      <c r="A29" s="111" t="s">
        <v>549</v>
      </c>
      <c r="B29" s="98"/>
      <c r="C29" s="70"/>
      <c r="D29" s="84" t="s">
        <v>586</v>
      </c>
    </row>
    <row r="30" spans="1:4" x14ac:dyDescent="0.35">
      <c r="A30" s="109" t="s">
        <v>563</v>
      </c>
      <c r="B30" s="95">
        <v>-14.481166999999999</v>
      </c>
      <c r="C30" s="67">
        <v>35.268306000000003</v>
      </c>
      <c r="D30" s="81"/>
    </row>
    <row r="31" spans="1:4" ht="15" thickBot="1" x14ac:dyDescent="0.4">
      <c r="A31" s="113" t="s">
        <v>577</v>
      </c>
      <c r="B31" s="100">
        <v>-14.478853000000001</v>
      </c>
      <c r="C31" s="72">
        <v>35.267218</v>
      </c>
      <c r="D31" s="86" t="s">
        <v>584</v>
      </c>
    </row>
    <row r="32" spans="1:4" ht="15" thickBot="1" x14ac:dyDescent="0.4">
      <c r="A32" s="114" t="s">
        <v>540</v>
      </c>
      <c r="B32" s="103" t="s">
        <v>525</v>
      </c>
      <c r="C32" s="75" t="s">
        <v>524</v>
      </c>
      <c r="D32" s="89" t="s">
        <v>583</v>
      </c>
    </row>
    <row r="33" spans="1:4" x14ac:dyDescent="0.35">
      <c r="A33" s="108" t="s">
        <v>550</v>
      </c>
      <c r="B33" s="98"/>
      <c r="C33" s="70"/>
      <c r="D33" s="84" t="s">
        <v>586</v>
      </c>
    </row>
    <row r="34" spans="1:4" x14ac:dyDescent="0.35">
      <c r="A34" s="109" t="s">
        <v>564</v>
      </c>
      <c r="B34" s="95">
        <v>-14.989583</v>
      </c>
      <c r="C34" s="67">
        <v>34.956221999999997</v>
      </c>
      <c r="D34" s="81"/>
    </row>
    <row r="35" spans="1:4" ht="15" thickBot="1" x14ac:dyDescent="0.4">
      <c r="A35" s="110" t="s">
        <v>578</v>
      </c>
      <c r="B35" s="102">
        <v>-14.958926999999999</v>
      </c>
      <c r="C35" s="74">
        <v>34.892716</v>
      </c>
      <c r="D35" s="88" t="s">
        <v>588</v>
      </c>
    </row>
    <row r="36" spans="1:4" x14ac:dyDescent="0.35">
      <c r="A36" s="111" t="s">
        <v>551</v>
      </c>
      <c r="B36" s="98"/>
      <c r="C36" s="70"/>
      <c r="D36" s="84" t="s">
        <v>586</v>
      </c>
    </row>
    <row r="37" spans="1:4" x14ac:dyDescent="0.35">
      <c r="A37" s="109" t="s">
        <v>565</v>
      </c>
      <c r="B37" s="95">
        <v>-15.069194</v>
      </c>
      <c r="C37" s="67">
        <v>35.337389000000002</v>
      </c>
      <c r="D37" s="81"/>
    </row>
    <row r="38" spans="1:4" ht="15" thickBot="1" x14ac:dyDescent="0.4">
      <c r="A38" s="113" t="s">
        <v>579</v>
      </c>
      <c r="B38" s="104">
        <v>-15.04677</v>
      </c>
      <c r="C38" s="76">
        <v>35.189759000000002</v>
      </c>
      <c r="D38" s="90" t="s">
        <v>590</v>
      </c>
    </row>
    <row r="39" spans="1:4" x14ac:dyDescent="0.35">
      <c r="A39" s="108" t="s">
        <v>552</v>
      </c>
      <c r="B39" s="98"/>
      <c r="C39" s="70"/>
      <c r="D39" s="84" t="s">
        <v>586</v>
      </c>
    </row>
    <row r="40" spans="1:4" x14ac:dyDescent="0.35">
      <c r="A40" s="109" t="s">
        <v>566</v>
      </c>
      <c r="B40" s="97"/>
      <c r="C40" s="69"/>
      <c r="D40" s="83" t="s">
        <v>586</v>
      </c>
    </row>
    <row r="41" spans="1:4" ht="15" thickBot="1" x14ac:dyDescent="0.4">
      <c r="A41" s="110" t="s">
        <v>580</v>
      </c>
      <c r="B41" s="105"/>
      <c r="C41" s="77"/>
      <c r="D41" s="91" t="s">
        <v>586</v>
      </c>
    </row>
    <row r="42" spans="1:4" x14ac:dyDescent="0.35">
      <c r="A42" s="111" t="s">
        <v>553</v>
      </c>
      <c r="B42" s="106"/>
      <c r="C42" s="78"/>
      <c r="D42" s="92" t="s">
        <v>586</v>
      </c>
    </row>
    <row r="43" spans="1:4" x14ac:dyDescent="0.35">
      <c r="A43" s="109" t="s">
        <v>567</v>
      </c>
      <c r="B43" s="95">
        <v>-16.024380000000001</v>
      </c>
      <c r="C43" s="67">
        <v>35.506439999999998</v>
      </c>
      <c r="D43" s="81"/>
    </row>
    <row r="44" spans="1:4" ht="15" thickBot="1" x14ac:dyDescent="0.4">
      <c r="A44" s="109" t="s">
        <v>581</v>
      </c>
      <c r="B44" s="102">
        <v>-15.983964</v>
      </c>
      <c r="C44" s="74">
        <v>35.410702999999998</v>
      </c>
      <c r="D44" s="88" t="s">
        <v>589</v>
      </c>
    </row>
    <row r="45" spans="1:4" x14ac:dyDescent="0.35">
      <c r="A45" s="108" t="s">
        <v>554</v>
      </c>
      <c r="B45" s="98"/>
      <c r="C45" s="70"/>
      <c r="D45" s="84" t="s">
        <v>586</v>
      </c>
    </row>
    <row r="46" spans="1:4" x14ac:dyDescent="0.35">
      <c r="A46" s="109" t="s">
        <v>568</v>
      </c>
      <c r="B46" s="97"/>
      <c r="C46" s="69"/>
      <c r="D46" s="83" t="s">
        <v>586</v>
      </c>
    </row>
    <row r="47" spans="1:4" ht="15" thickBot="1" x14ac:dyDescent="0.4">
      <c r="A47" s="110" t="s">
        <v>582</v>
      </c>
      <c r="B47" s="105"/>
      <c r="C47" s="77"/>
      <c r="D47" s="91" t="s">
        <v>586</v>
      </c>
    </row>
    <row r="48" spans="1:4" x14ac:dyDescent="0.35">
      <c r="B48" s="37"/>
      <c r="C48" s="37"/>
    </row>
  </sheetData>
  <mergeCells count="1">
    <mergeCell ref="A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Northern LOT 1</vt:lpstr>
      <vt:lpstr>Central LOT 2</vt:lpstr>
      <vt:lpstr>Southern LOT 3</vt:lpstr>
      <vt:lpstr>Hub sites within towns</vt:lpstr>
      <vt:lpstr>'Central LOT 2'!Print_Area</vt:lpstr>
      <vt:lpstr>'Northern LOT 1'!Print_Area</vt:lpstr>
      <vt:lpstr>'Southern LOT 3'!Print_Area</vt:lpstr>
      <vt:lpstr>'Central LOT 2'!Print_Titles</vt:lpstr>
      <vt:lpstr>'Northern LOT 1'!Print_Titles</vt:lpstr>
      <vt:lpstr>'Southern LOT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2021-10-08T10:11:37Z</dcterms:created>
  <dcterms:modified xsi:type="dcterms:W3CDTF">2021-10-15T04:05:32Z</dcterms:modified>
</cp:coreProperties>
</file>